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czakp\Desktop\"/>
    </mc:Choice>
  </mc:AlternateContent>
  <bookViews>
    <workbookView xWindow="0" yWindow="0" windowWidth="21570" windowHeight="7545"/>
  </bookViews>
  <sheets>
    <sheet name="Harmonogram naborów wniosków" sheetId="1" r:id="rId1"/>
    <sheet name="lista" sheetId="2" state="hidden" r:id="rId2"/>
  </sheets>
  <definedNames>
    <definedName name="_xlnm._FilterDatabase" localSheetId="1" hidden="1">lista!$B$1:$G$110</definedName>
    <definedName name="_xlnm.Print_Area" localSheetId="0">'Harmonogram naborów wniosków'!$A$1:$N$89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6" i="1" l="1"/>
  <c r="M297" i="1"/>
  <c r="M298" i="1"/>
  <c r="M299" i="1"/>
  <c r="M300" i="1"/>
  <c r="M301" i="1"/>
  <c r="M302" i="1"/>
  <c r="M303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D72" i="1" l="1"/>
  <c r="J33" i="1"/>
  <c r="A26" i="1"/>
  <c r="D90" i="1" l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M90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8" i="1"/>
  <c r="J19" i="1"/>
  <c r="J20" i="1"/>
  <c r="J22" i="1"/>
  <c r="J23" i="1"/>
  <c r="J25" i="1"/>
  <c r="J26" i="1"/>
  <c r="J27" i="1"/>
  <c r="J28" i="1"/>
  <c r="J29" i="1"/>
  <c r="J30" i="1"/>
  <c r="J31" i="1"/>
  <c r="J32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M89" i="1" l="1"/>
  <c r="A64" i="1"/>
  <c r="A65" i="1"/>
  <c r="A66" i="1"/>
  <c r="A67" i="1"/>
  <c r="A68" i="1"/>
  <c r="A69" i="1"/>
  <c r="A70" i="1"/>
  <c r="A71" i="1"/>
  <c r="A72" i="1"/>
  <c r="A73" i="1"/>
  <c r="A74" i="1"/>
  <c r="A75" i="1"/>
  <c r="B64" i="1"/>
  <c r="B65" i="1"/>
  <c r="B66" i="1"/>
  <c r="B67" i="1"/>
  <c r="B68" i="1"/>
  <c r="B69" i="1"/>
  <c r="B70" i="1"/>
  <c r="B71" i="1"/>
  <c r="B72" i="1"/>
  <c r="B73" i="1"/>
  <c r="B74" i="1"/>
  <c r="B75" i="1"/>
  <c r="D64" i="1"/>
  <c r="D65" i="1"/>
  <c r="D66" i="1"/>
  <c r="D67" i="1"/>
  <c r="D68" i="1"/>
  <c r="D69" i="1"/>
  <c r="D70" i="1"/>
  <c r="D71" i="1"/>
  <c r="D73" i="1"/>
  <c r="D74" i="1"/>
  <c r="D75" i="1"/>
  <c r="M64" i="1"/>
  <c r="M65" i="1"/>
  <c r="M66" i="1"/>
  <c r="M67" i="1"/>
  <c r="M68" i="1"/>
  <c r="M69" i="1"/>
  <c r="M70" i="1"/>
  <c r="M71" i="1"/>
  <c r="M72" i="1"/>
  <c r="M73" i="1"/>
  <c r="M74" i="1"/>
  <c r="M75" i="1"/>
  <c r="A76" i="1"/>
  <c r="A77" i="1"/>
  <c r="A78" i="1"/>
  <c r="A79" i="1"/>
  <c r="A80" i="1"/>
  <c r="A81" i="1"/>
  <c r="B76" i="1"/>
  <c r="B77" i="1"/>
  <c r="B78" i="1"/>
  <c r="B79" i="1"/>
  <c r="B80" i="1"/>
  <c r="B81" i="1"/>
  <c r="D76" i="1"/>
  <c r="D77" i="1"/>
  <c r="D78" i="1"/>
  <c r="D79" i="1"/>
  <c r="D80" i="1"/>
  <c r="D81" i="1"/>
  <c r="M76" i="1"/>
  <c r="M77" i="1"/>
  <c r="M78" i="1"/>
  <c r="M79" i="1"/>
  <c r="M80" i="1"/>
  <c r="M81" i="1"/>
  <c r="A54" i="1"/>
  <c r="B54" i="1"/>
  <c r="D54" i="1"/>
  <c r="M54" i="1"/>
  <c r="A55" i="1"/>
  <c r="B55" i="1"/>
  <c r="D55" i="1"/>
  <c r="M55" i="1"/>
  <c r="A37" i="1"/>
  <c r="A38" i="1"/>
  <c r="A39" i="1"/>
  <c r="A40" i="1"/>
  <c r="B37" i="1"/>
  <c r="B38" i="1"/>
  <c r="B39" i="1"/>
  <c r="B40" i="1"/>
  <c r="D37" i="1"/>
  <c r="D38" i="1"/>
  <c r="D39" i="1"/>
  <c r="D40" i="1"/>
  <c r="M37" i="1"/>
  <c r="M38" i="1"/>
  <c r="M39" i="1"/>
  <c r="M40" i="1"/>
  <c r="A27" i="1"/>
  <c r="A28" i="1"/>
  <c r="A29" i="1"/>
  <c r="A30" i="1"/>
  <c r="B27" i="1"/>
  <c r="B28" i="1"/>
  <c r="B29" i="1"/>
  <c r="B30" i="1"/>
  <c r="D27" i="1"/>
  <c r="D28" i="1"/>
  <c r="D29" i="1"/>
  <c r="D30" i="1"/>
  <c r="M27" i="1"/>
  <c r="M28" i="1"/>
  <c r="M29" i="1"/>
  <c r="M30" i="1"/>
  <c r="A19" i="1" l="1"/>
  <c r="A20" i="1"/>
  <c r="B19" i="1"/>
  <c r="B20" i="1"/>
  <c r="D19" i="1"/>
  <c r="D20" i="1"/>
  <c r="M19" i="1"/>
  <c r="M20" i="1"/>
  <c r="A8" i="1"/>
  <c r="A9" i="1"/>
  <c r="A10" i="1"/>
  <c r="B8" i="1"/>
  <c r="B9" i="1"/>
  <c r="B10" i="1"/>
  <c r="D8" i="1"/>
  <c r="D9" i="1"/>
  <c r="D10" i="1"/>
  <c r="M8" i="1"/>
  <c r="M9" i="1"/>
  <c r="M10" i="1"/>
  <c r="A14" i="1"/>
  <c r="B14" i="1"/>
  <c r="D14" i="1"/>
  <c r="M14" i="1"/>
  <c r="A15" i="1"/>
  <c r="B15" i="1"/>
  <c r="D15" i="1"/>
  <c r="M15" i="1"/>
  <c r="A4" i="1"/>
  <c r="B4" i="1"/>
  <c r="D4" i="1"/>
  <c r="M4" i="1"/>
  <c r="M3" i="1"/>
  <c r="M5" i="1"/>
  <c r="M6" i="1"/>
  <c r="M7" i="1"/>
  <c r="M12" i="1"/>
  <c r="M13" i="1"/>
  <c r="M16" i="1"/>
  <c r="M18" i="1"/>
  <c r="M22" i="1"/>
  <c r="M23" i="1"/>
  <c r="M25" i="1"/>
  <c r="M26" i="1"/>
  <c r="M31" i="1"/>
  <c r="M32" i="1"/>
  <c r="M33" i="1"/>
  <c r="M35" i="1"/>
  <c r="M36" i="1"/>
  <c r="M41" i="1"/>
  <c r="M42" i="1"/>
  <c r="M43" i="1"/>
  <c r="M44" i="1"/>
  <c r="M46" i="1"/>
  <c r="M47" i="1"/>
  <c r="M48" i="1"/>
  <c r="M49" i="1"/>
  <c r="M50" i="1"/>
  <c r="M51" i="1"/>
  <c r="M52" i="1"/>
  <c r="M53" i="1"/>
  <c r="M56" i="1"/>
  <c r="M58" i="1"/>
  <c r="M59" i="1"/>
  <c r="M61" i="1"/>
  <c r="M63" i="1"/>
  <c r="M82" i="1"/>
  <c r="M83" i="1"/>
  <c r="M84" i="1"/>
  <c r="M85" i="1"/>
  <c r="M86" i="1"/>
  <c r="M87" i="1"/>
  <c r="D3" i="1"/>
  <c r="D5" i="1"/>
  <c r="D6" i="1"/>
  <c r="D7" i="1"/>
  <c r="D12" i="1"/>
  <c r="D13" i="1"/>
  <c r="D16" i="1"/>
  <c r="D18" i="1"/>
  <c r="D22" i="1"/>
  <c r="D23" i="1"/>
  <c r="D25" i="1"/>
  <c r="D26" i="1"/>
  <c r="D31" i="1"/>
  <c r="D32" i="1"/>
  <c r="D33" i="1"/>
  <c r="D35" i="1"/>
  <c r="D36" i="1"/>
  <c r="D41" i="1"/>
  <c r="D42" i="1"/>
  <c r="D43" i="1"/>
  <c r="D44" i="1"/>
  <c r="D46" i="1"/>
  <c r="D47" i="1"/>
  <c r="D48" i="1"/>
  <c r="D49" i="1"/>
  <c r="D50" i="1"/>
  <c r="D51" i="1"/>
  <c r="D52" i="1"/>
  <c r="D53" i="1"/>
  <c r="D56" i="1"/>
  <c r="D58" i="1"/>
  <c r="D59" i="1"/>
  <c r="D61" i="1"/>
  <c r="D63" i="1"/>
  <c r="D82" i="1"/>
  <c r="D83" i="1"/>
  <c r="D84" i="1"/>
  <c r="D85" i="1"/>
  <c r="D86" i="1"/>
  <c r="D87" i="1"/>
  <c r="D89" i="1"/>
  <c r="B3" i="1"/>
  <c r="B5" i="1"/>
  <c r="B6" i="1"/>
  <c r="B7" i="1"/>
  <c r="B12" i="1"/>
  <c r="B13" i="1"/>
  <c r="B16" i="1"/>
  <c r="B18" i="1"/>
  <c r="B22" i="1"/>
  <c r="B23" i="1"/>
  <c r="B25" i="1"/>
  <c r="B26" i="1"/>
  <c r="B31" i="1"/>
  <c r="B32" i="1"/>
  <c r="B33" i="1"/>
  <c r="B35" i="1"/>
  <c r="B36" i="1"/>
  <c r="B41" i="1"/>
  <c r="B42" i="1"/>
  <c r="B43" i="1"/>
  <c r="B44" i="1"/>
  <c r="B46" i="1"/>
  <c r="B47" i="1"/>
  <c r="B48" i="1"/>
  <c r="B49" i="1"/>
  <c r="B50" i="1"/>
  <c r="B51" i="1"/>
  <c r="B52" i="1"/>
  <c r="B53" i="1"/>
  <c r="B56" i="1"/>
  <c r="B58" i="1"/>
  <c r="B59" i="1"/>
  <c r="B61" i="1"/>
  <c r="B63" i="1"/>
  <c r="B82" i="1"/>
  <c r="B83" i="1"/>
  <c r="B84" i="1"/>
  <c r="B85" i="1"/>
  <c r="B86" i="1"/>
  <c r="B87" i="1"/>
  <c r="B89" i="1"/>
  <c r="A3" i="1"/>
  <c r="A5" i="1"/>
  <c r="A6" i="1"/>
  <c r="A7" i="1"/>
  <c r="A12" i="1"/>
  <c r="A13" i="1"/>
  <c r="A16" i="1"/>
  <c r="A18" i="1"/>
  <c r="A22" i="1"/>
  <c r="A23" i="1"/>
  <c r="A25" i="1"/>
  <c r="A31" i="1"/>
  <c r="A32" i="1"/>
  <c r="A33" i="1"/>
  <c r="A35" i="1"/>
  <c r="A36" i="1"/>
  <c r="A41" i="1"/>
  <c r="A42" i="1"/>
  <c r="A43" i="1"/>
  <c r="A44" i="1"/>
  <c r="A46" i="1"/>
  <c r="A47" i="1"/>
  <c r="A48" i="1"/>
  <c r="A49" i="1"/>
  <c r="A50" i="1"/>
  <c r="A51" i="1"/>
  <c r="A52" i="1"/>
  <c r="A53" i="1"/>
  <c r="A56" i="1"/>
  <c r="A58" i="1"/>
  <c r="A59" i="1"/>
  <c r="A61" i="1"/>
  <c r="A63" i="1"/>
  <c r="A82" i="1"/>
  <c r="A83" i="1"/>
  <c r="A84" i="1"/>
  <c r="A85" i="1"/>
  <c r="A86" i="1"/>
  <c r="A87" i="1"/>
  <c r="A89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</calcChain>
</file>

<file path=xl/sharedStrings.xml><?xml version="1.0" encoding="utf-8"?>
<sst xmlns="http://schemas.openxmlformats.org/spreadsheetml/2006/main" count="1008" uniqueCount="446">
  <si>
    <t>CS</t>
  </si>
  <si>
    <t>NAZWA CELU SZCZEGÓŁOWEGO</t>
  </si>
  <si>
    <t>NR DZIAŁANIA</t>
  </si>
  <si>
    <t>NAZWA DZIAŁANIA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</si>
  <si>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</si>
  <si>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</si>
  <si>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</si>
  <si>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</si>
  <si>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</si>
  <si>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</si>
  <si>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</si>
  <si>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</si>
  <si>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</si>
  <si>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</si>
  <si>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I. FUNDUSZE EUROPEJSKIE NA INTELIGENTNY ROZWÓJ</t>
  </si>
  <si>
    <t>1.1</t>
  </si>
  <si>
    <t>Budowa nowej oraz modernizacja istniejącej/dostosowanie infrastruktury badawczej wraz z zakupem i montażem aparatury i urządzeń laboratoryjnych w organizacjach badawczych</t>
  </si>
  <si>
    <t xml:space="preserve">Jednostki naukowe 
Organizacje badawcze 
Uczelnie wyższe </t>
  </si>
  <si>
    <t>konkurencyjny</t>
  </si>
  <si>
    <t>województwo śląskie</t>
  </si>
  <si>
    <t>1.2</t>
  </si>
  <si>
    <t>1. Infrastruktura B+R w przedsiębiorstwach
2. Prace B+R w przedsiębiorstwach</t>
  </si>
  <si>
    <t>Przedsiębiorstwa oraz przedsiębiorstwa w ramach konsorcjów przemysłowych i naukowo przemysłowych</t>
  </si>
  <si>
    <t>Możliwość uzyskania wsparcia dotyczyć będzie projektów badawczo - rozwojowych realizujących prace przemysłowe i prace eksperymentalno - rozwojowe lub same prace eksperymentalo - rozwojowe. Wsparcie będzie również udzielane na infrastrukturę służącą przedsiębiorstwom na rzecz prowadzenia przez nie prac B+R.  O wsparcie będą mogły ubiegać się duże, średnie, małe i mikro przedsiębiorstwa a także konsorcja przemysłowo -naukowe lub przemysłowe.
Minimalna wartość dofinansowania, o którą będą musieli ubiegać się Wnioskodawcy wynosi 2 000 000,00 PLN. Jest to wartość obowiązująca na etapie aplikowania (do wyboru projektu włącznie). Projekty będą musiały wpisywać się co najmniej w jedną z regionalnych inteligentnych specjalizacji województwa śląskiego, tj. energetykę, ICT, medycynę, zieloną gospodarkę lub przemysły wschodzące. Udzielane wsparcie będzie miało charakter dotacji.</t>
  </si>
  <si>
    <t>4. Wdrożenie wyników prac B+R</t>
  </si>
  <si>
    <t>przedsiębiorstwa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</si>
  <si>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Minimalna wartość dofinansowania, o którą będą musieli ubiegać się Wnioskodawcy wynosi 800 000,00 PLN. Jest to wartość obowiązująca na etapie aplikowania (do wyboru projektu włącznie)Wsparcie będzie miało charakter dotacji warunkowej.</t>
  </si>
  <si>
    <t>1.3</t>
  </si>
  <si>
    <t>Zarządzanie i wdrażanie regionalnego ekosystemu innowacji Województwa Śląskiego</t>
  </si>
  <si>
    <t xml:space="preserve">Samorząd Województwa </t>
  </si>
  <si>
    <t>niekonkurencyjny</t>
  </si>
  <si>
    <t>1.4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</si>
  <si>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</si>
  <si>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Administracja publiczna, Przedsiębiorstwa realizujące cele publiczne, Partnerstwa, Służby publiczne, Organizacje społeczne i związki wyznaniowe, Instytucje nauki i edukacji  </t>
  </si>
  <si>
    <t>Istnieje ryzyko nieogłoszenia naboru w wyznaczonym terminie.</t>
  </si>
  <si>
    <t>1.6</t>
  </si>
  <si>
    <t>Zaprojektowanie i wdrożenie systemu wsparcia w formie voucherów dla nowopowstających i istniejących firm, do wykorzystania zgodnie z indywidualnymi potrzebami – na zdefiniowane usługi proinnowacyjne i rozwojowe.</t>
  </si>
  <si>
    <t>Śląski Fundusz Rozwoju Sp. z o.o.</t>
  </si>
  <si>
    <t>1.8</t>
  </si>
  <si>
    <t>Innowacje cyfrowe w MŚP</t>
  </si>
  <si>
    <t>Przedsiębiorstwa z sektora MSP</t>
  </si>
  <si>
    <t>Wsparcie będzie udzielane mikro, małym i średnim przedsiębiorstwom na wdrożenie innowacyjnych co najmniej w skali województwa śląskiego innowacji technologicznych w zakresie wykorzystania narzędzi ICT. Wsparcie będzie udzielane na aktywa trwałe oraz wartości niematerialne i prawne. Minimalna wartość dofinansowania, o którą będą musieli ubiegać się Wnioskodawcy wynosi 1 000 000,00 PLN. Jest to wartość obowiązująca na etapie aplikowania (do wyboru projektu włącznie) Wsparcie będzie miało charakter dotacji.</t>
  </si>
  <si>
    <t>1.10</t>
  </si>
  <si>
    <t>Promocja eksportu i internacjonalizacja MŚP</t>
  </si>
  <si>
    <t>Instytucje otoczenia biznesu</t>
  </si>
  <si>
    <t xml:space="preserve">Projekt wspierany w drodze niekonkurencyjnej wynikający z przyczyn strategicznych. Wsparcie kierowane wyłącznie do podmiotów zidentyfikowanych w SZOP. Wsparcie będzie miało na celu wzmocnienie potencjału internacjonalizacyjnego przedsiębiorstw z kategorii MSP prowadzących działalność gospodarczą w województwie śląskim. </t>
  </si>
  <si>
    <t>II. FUNDUSZE EUROPEJSKIE NA ZIELONY ROZWÓJ</t>
  </si>
  <si>
    <t>2.2</t>
  </si>
  <si>
    <t>1. Modernizacja energetyczna budynków użyteczności publicznej, w tym budynków zabytkowych.
2. Działania edukacyjne związane z poprawą efektywności energetycznej.</t>
  </si>
  <si>
    <t>Administracja publiczna, 
Służby publiczne, 
Partnerstwa,
Organizacje społeczne i związki wyznaniowe,
Przedsiębiorstwa realizujące cele publiczne,
Instytucje ochrony zdrowia,
Instytucje nauki i edukacji</t>
  </si>
  <si>
    <t>Tryb wyboru: ZIT
Nabór zostanie uruchomiony pod warunkiem akceptacji przez ZW wszystkich Strategii ZIT.</t>
  </si>
  <si>
    <t>2.6</t>
  </si>
  <si>
    <t>1. Infrastruktura służąca do produkcji i/lub magazynowania energii z odnawialnych źródeł  (projekty inne niż parasolowe i grantowe) 
2. Infrastruktura służąca do produkcji i/lub magazynowania energii z odnawialnych źródeł w projektach parasolowych i grantowych</t>
  </si>
  <si>
    <t>wojewódzwo śląskie (podregion częstochowski)</t>
  </si>
  <si>
    <t>Nabór dedykowany dla subregionu północnego, ale nie w formule ZIT</t>
  </si>
  <si>
    <t>2.11</t>
  </si>
  <si>
    <t xml:space="preserve">1. Budowa i modernizacja sieci kanalizacyjnych dla ścieków komunalnych oraz budowa i modernizacja sieci kanalizacji deszczowej. 
2. Budowa i modernizacja oczyszczalni ścieków komunalnych.  
3. Budowa i modernizacja instalacji do zagospodarowania komunalnych osadów ściekowych. 
4. Budowa i modernizacja systemów zaopatrzenia w wodę. </t>
  </si>
  <si>
    <t xml:space="preserve">Przedsiębiorstwa realizujące cele publiczne, 
Partnerstwa, 
Służby publiczne, 
Organizacje społeczne i związki wyznaniowe, Administracja publiczna </t>
  </si>
  <si>
    <t xml:space="preserve">Nabór konkursowy z kopertą środków dla subregionu północnego z Kontraktu Programowego
</t>
  </si>
  <si>
    <t>2.14</t>
  </si>
  <si>
    <t>1. Ochrona i regeneracja obszarów chronionych wraz z kampanią informacyjno-edukacyjną zwiększającą poziom świadomości ekologicznej. 
2. Ochrona różnorodności biologicznej wraz z kampanią informacyjno-edukacyjną zwiększającą poziom świadomości ekologicznej.</t>
  </si>
  <si>
    <t xml:space="preserve">Organizacje społeczne i związki wyznaniowe, 
Służby publiczne, 
Administracja publiczna </t>
  </si>
  <si>
    <t>Istnieje ryzyko nieogłoszenia naboru w wyznaczonym terminie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</si>
  <si>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</si>
  <si>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</si>
  <si>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 xml:space="preserve">III FUNDUSZE EUROPEJSKIE DLA ZRÓWNOWAŻONEJ MOBILNOŚCI										</t>
  </si>
  <si>
    <t>3.1</t>
  </si>
  <si>
    <t xml:space="preserve">Zakup taboru autobusowego/trolejbusowego </t>
  </si>
  <si>
    <t xml:space="preserve">Administracja publiczna </t>
  </si>
  <si>
    <t>Tryb wyboru: ZIT
 Nabór zostanie uruchomiony pod warunkiem akceptacji przez ZW wszystkich Strategii ZIT</t>
  </si>
  <si>
    <t>3.2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</si>
  <si>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</si>
  <si>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>3.3</t>
  </si>
  <si>
    <t>Budowa/ przebudowa sieci regionalnych tras rowerowych.</t>
  </si>
  <si>
    <t xml:space="preserve">IV FUNDUSZE EUROPEJSKIE DLA SPRAWNEGO TRANSPORTU										</t>
  </si>
  <si>
    <t>4.1</t>
  </si>
  <si>
    <t xml:space="preserve">Budowia, przebudowia, modernizacjia lub zmiana przebiegu dróg wojewódzkich, w tym w miastach na prawach powiatu.  </t>
  </si>
  <si>
    <t xml:space="preserve">
Nabór zostanie uruchomiony pod warunkiem przyjęcia Regionalnego Planu Transportowego</t>
  </si>
  <si>
    <t>4.3</t>
  </si>
  <si>
    <t xml:space="preserve">1. Zakup taboru kolejowego do przewozów o charakterze regionalnym 
2. Rozbudowa i doposażenie zaplecza technicznego </t>
  </si>
  <si>
    <t>Nabór zostanie uruchomiony pod warunkiem przyjęcia Regionalnego Planu Transportowego</t>
  </si>
  <si>
    <t>V FUNDUSZE EUROPEJSKIE DLA RYNKU PRACY</t>
  </si>
  <si>
    <t>5.1</t>
  </si>
  <si>
    <t>Projekty z zakresu kompleksowej aktywizacji zawodowo-edukacyjnej, w ramach których są realizowane instrumenty i usługi rynku pracy wskazane w ustawie właściwej regulującej politykę rynku pracy.</t>
  </si>
  <si>
    <t>Powiatowe Urzędy Pracy</t>
  </si>
  <si>
    <t>5.2</t>
  </si>
  <si>
    <t xml:space="preserve">
Projekty z zakresu kompleksowego wsparcia, w ramach których są realizowane instrumenty i usługi rynku pracy wskazane w ustawie właściwej regulującej politykę rynku pracy, dotyczące głównych zadań Ochotniczych Hufców Pracy.</t>
  </si>
  <si>
    <t>Ochotnicze Hufce Pracy</t>
  </si>
  <si>
    <t>5.4</t>
  </si>
  <si>
    <t>1.Indywidualizacja wsparcia oraz doradztwo zawodowe. 
2.Nabywanie, podwyższanie lub dostosowywanie kwalifikacji i kompetencji zawodowych.
3. Staże zawodowe.</t>
  </si>
  <si>
    <t>Wszystkie podmioty – z wyłączeniem osób fizycznych (nie dotyczy osób prowadzących działalność gospodarczą lub oświatową na podstawie przepisów odrębnych)</t>
  </si>
  <si>
    <t>5.7</t>
  </si>
  <si>
    <t>1. Diagnoza/badanie brakujących kompetencji (kwalifikacji/umiejętności) na śląskim rynku pracy w nowoczesnej gospodarce.
2. Wypracowanie list brakujących kompetencji w obszarach technologicznych i w administracji publicznej. 
3.  Przygotowanie szkoleń dla pracowników administracji publicznej w oparciu o wypracowaną listę brakujących kompetencji oraz ustawę Pzp, tj.:
- opracowanie tematyki szkoleń na podstawie wyników badania,
- dokonanie wyboru wykonawcy/wykonawców szkoleń w oparciu o ustawę Pzp.
4. Realizacja szkoleń dla pracowników publicznych służb zatrudnienia zgodnie z wynikami badania dla obszaru administracja publiczna.
5. Zaprojektowanie i uruchomienie strony internetowej z informacjami o projekcie dla pracowników służb zatrudnienia oraz wszystkich zainteresowanych prognozą zapotrzebowania na kompetencje na śląskim rynku pracy.</t>
  </si>
  <si>
    <t>Wojewódzki Urząd Pracy w Katowicach</t>
  </si>
  <si>
    <t>5.8</t>
  </si>
  <si>
    <t>1. Stworzenie systemu wymiany informacji pomiędzy instytucjami, w tym określenie zasad współpracy międzyinstytucjonalnej podczas realizacji działań z zakresu poradnictwa zawodowego skierowanych do różnych grup odbiorców. 
2. Opracowanie międzyinstytucjonalnego systemu wsparcia z zakresu poradnictwa zawodowego w woj. śląskim – w postaci standardów postępowania w pracy z różnymi grupami odbiorców.
3. Stworzenie platformy internetowej służącej wymianie informacji, kontaktu z klientem oraz zawierającej narzędzia do określania predyspozycji zawodowych.
4. Pilotaż wypracowanych rozwiązań, tj.:
    a. Szkolenia dla doradców zawodowych realizujących zadania z zakresu poradnictwa zawodowego w różnych instytucjach,
    b. Prowadzenie poradnictwa zawodowego dla różnych grup odbiorców w oparciu o wypracowane standardy, w tym z wykorzystaniem platformy internetowej.
5. Szkolenia wdrożeniowe skierowane do przedstawicieli instytucji realizujących zadania z zakresu poradnictwa zawodowego, w tym projektodawców EFS.
6. Przetestowanie przez partnerów projektu utworzonej regionalnej platformy internetowej z funkcjonalnością kontaktu z klientem, wymiany informacji i dobrych praktyk z doradcami zawodowymi, możliwością interaktywnego skorzystania z zasobów portalu.</t>
  </si>
  <si>
    <t>5.9</t>
  </si>
  <si>
    <t>Projekt z zakresu kompleksowego wsparcia w postaci podniesienia potencjału pracowników urzędów pracy województwa śląskiego oraz innych uprawnionych instytucji EURES-T Beskydy do świadczenia usług w ramach sieci EURES.</t>
  </si>
  <si>
    <t>5.10</t>
  </si>
  <si>
    <t>Projekt z zakresu kompleksowego wsparcia w postaci podniesienia potencjału pracowników urzędów pracy województwa śląskiego do świadczenia usług w ramach sieci EURES.</t>
  </si>
  <si>
    <t>5.12</t>
  </si>
  <si>
    <t>I kwartał 2024</t>
  </si>
  <si>
    <t>II kwartał 2024</t>
  </si>
  <si>
    <t>Wdrażanie programów rehabilitacji medycznej ułatwiających powrót do pracy bądź utrzymanie zatrudnienia</t>
  </si>
  <si>
    <t>Wszystkie podmioty (z wyłączeniem osób fizycznych, nie dotyczy osób prowadzących działalność gospodarczą lub oświatową na podstawie przepisów odrębnych) - typy beneficjentów zostaną doprecyzowane w SZOP</t>
  </si>
  <si>
    <t>5.14</t>
  </si>
  <si>
    <t xml:space="preserve">1. Szkolenia i studia podyplomowe dla pracowników gminnych i powiatowych jednostek samorządu terytorialnego,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</si>
  <si>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Wszystkie podmioty – z wyłączeniem osób fizycznych (nie dotyczy osób prowadzących działalność gospodarczą lub oświatową na podstawie przepisów odrębnych) - konkurenycjny
Samorząd Województwa Śląskiego - niekonkurencyjny</t>
  </si>
  <si>
    <t>Nabór zostanie uruchomiony pod warunkiem akceptacji przez ZW wszystkich Strategii ZIT</t>
  </si>
  <si>
    <t>VI FUNDUSZE EUROPEJSKIE DLA EDUKACJI</t>
  </si>
  <si>
    <t>6.1</t>
  </si>
  <si>
    <t>Wsparcie edukacji przedszkolnej poprzez organizację zajęć dodatkowych oraz doposażenie</t>
  </si>
  <si>
    <t xml:space="preserve">Istnieje możliwość nieuruchomienia naboru we wskazanym okresie </t>
  </si>
  <si>
    <t>6.2</t>
  </si>
  <si>
    <t>Edukacja włączająca w kształceniu ogólnym</t>
  </si>
  <si>
    <t>Podniesienie jakości edukacji w kształceniu ogólnym.
Organizacja pozaszkolnych form kształcenia.</t>
  </si>
  <si>
    <t>6.3</t>
  </si>
  <si>
    <t xml:space="preserve">Staże uczniowskie w kształceniu zawodowym. </t>
  </si>
  <si>
    <t>Dostosowanie kształcenia zawodowego do potrzeb rynku pracy.
Edukacja włączająca w kształceniu zawodowym.</t>
  </si>
  <si>
    <t>6.4</t>
  </si>
  <si>
    <t>Wsparcie stypendialne uczniów</t>
  </si>
  <si>
    <t>Działania upowszechniające pozaszkolne formy edukacji z wykorzystaniem potencjału Planetarium Śląskiego</t>
  </si>
  <si>
    <t>Zwiększenie atrakcyjności kształcenia zawodowego w województwie śląskim</t>
  </si>
  <si>
    <t>Inicjatywy na rzecz badania potrzeb edukacyjnych w województwie śląskim</t>
  </si>
  <si>
    <t>6.6</t>
  </si>
  <si>
    <t xml:space="preserve">Szkolenia/doradztwo w ramach PSF. </t>
  </si>
  <si>
    <t>VII FUNDUSZE EUROPEJSKIE DLA SPOŁECZEŃSTWA</t>
  </si>
  <si>
    <t>7.1</t>
  </si>
  <si>
    <t>Wzmocnienie sektora ekonomii społecznej</t>
  </si>
  <si>
    <t>Akredytowane podmioty świadczące usługi na rzecz podmiotów ekonomii społecznej (OWES) - typy beneficjentów zostaną doprecyzowane w SZOP</t>
  </si>
  <si>
    <t>7.2</t>
  </si>
  <si>
    <t>1. Aktywizacja społeczno-zawodowa osób i rodzin
2. Proces reintegracji społecznej i zawodowej prowadzony przez podmioty reintegracyjne</t>
  </si>
  <si>
    <t>7.4</t>
  </si>
  <si>
    <t>1. Usługi opiekuńcze, asystenckie, wytchnieniowe  i wsparcie opiekunów faktycznych 
2. Usługi świadczone w ośrodkach wsparcia w formie dziennej
3. Mieszkania chronione, wspomagane i inne formy  mieszkalnictwa wspólnego, w tym rodzinne domy pomocy 
4. Deinstytucjonalizacja placówek całodobowych</t>
  </si>
  <si>
    <t>7.5</t>
  </si>
  <si>
    <t>Koordynacja usług społecznych - upowszechnianie i tworzenie CUS</t>
  </si>
  <si>
    <t>Województwo Śląskie - Regionalny Ośrodek Polityki Społecznej</t>
  </si>
  <si>
    <t>Rozwój środowiskowej oferty świadczenia usług przez DPS</t>
  </si>
  <si>
    <t>Działania na rzecz aktywizacji osób w wieku senioralnym potrzebujących wsparcia w codziennym funkcjonowaniu</t>
  </si>
  <si>
    <t>Wsparcie kadr pomocy i integracji społecznej w regionie</t>
  </si>
  <si>
    <t>7.7</t>
  </si>
  <si>
    <t>1. Wsparcie rodzin przeżywających trudności opiekuńczo-wychowawcze lub w kryzysie
2.  Usługi dla dzieci wymagających wsparcia 
3. Usługi w zakresie interwencji kryzysowej i przeciwdziałania przemocy
4. Wsparcie dzieci i młodzieży przebywającej w instytucjach całodobowych
5. Budowanie zdolności organizacyjnych partnerów społeczeństwa obywatelskiego (typ uzupełniający)</t>
  </si>
  <si>
    <t xml:space="preserve">1.Deinstytucjonalizacja pieczy zastępczej i  wsparcie osób usamodzielnianych opuszczających pieczę zastępczą
2. Wsparcie dzieci i młodzieży przebywającej w instytucjach całodobowych </t>
  </si>
  <si>
    <t>7.8</t>
  </si>
  <si>
    <t>Rozwój usług adopcyjnych</t>
  </si>
  <si>
    <t>Województwo Śląskie - Śląski Ośrodek Adopcyjny</t>
  </si>
  <si>
    <t>Deinstytucjonalizacja wojewódzkiej pieczy zastępczej</t>
  </si>
  <si>
    <t>VIII FUNDUSZE EUROPEJSKIE NA INFRASTRUKTURĘ DLA MIESZKAŃCA</t>
  </si>
  <si>
    <t>8.3</t>
  </si>
  <si>
    <t>Przebudowa, budowa , remont sal do praktycznej nauki zawodu wraz z zapewnieniem wyposażenia oraz dostosowaniem infrastruktury do kształcenia włączającego uczniów</t>
  </si>
  <si>
    <t xml:space="preserve">Instytucje nauki i edukacji 
Administracja publiczna 
Instytucje wspierające biznes 
Organizacje społeczne i związki wyznaniowe </t>
  </si>
  <si>
    <t>Tryb wyboru: ZIT
Nabór zostanie uruchomiony pod warunkiem akceptacji przez ZW wszystkich Strategii ZIT</t>
  </si>
  <si>
    <t>8.7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</si>
  <si>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</si>
  <si>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</si>
  <si>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>wojewódzwo śląskie (4 subregiony)</t>
  </si>
  <si>
    <t xml:space="preserve">IX FUNDUSZE EUROPEJSKIE NA ROZWÓJ TERYTORIALNY										</t>
  </si>
  <si>
    <t>9.2</t>
  </si>
  <si>
    <t>nabór otwarty</t>
  </si>
  <si>
    <t>Inicjatywy rozwoju terytorialnego, w tym przygotowanie strategii terytorialnych</t>
  </si>
  <si>
    <t>Zintegrowane Inwestycje Terytorialne (ZIT)</t>
  </si>
  <si>
    <t xml:space="preserve">X FUNDUSZE EUROPEJSKIE NA TRANSFORMACJĘ 										</t>
  </si>
  <si>
    <t>10.1</t>
  </si>
  <si>
    <t xml:space="preserve">Wykorzystanie terenów zdegradowanych  w celu rozwoju regionu poprzez inwestycje przedsiębiorstw </t>
  </si>
  <si>
    <t>przedsiębiorstwa z sektora MSP</t>
  </si>
  <si>
    <t>województwo śląskie (podregiony - katowicki, bielski, tyski, rybnicki, gliwicki, bytomski; sosnowiecki)</t>
  </si>
  <si>
    <t>Wsparcie kierowane na zagospodarowanie terenów zdegradowanych, zdewastowanych, poprzemysłowych i pogórniczych w celu prowadzenia działalności gospodarczej.  Możliwe ograniczenie aplikowania o wsparcie dla określonych branż. Wsparcie będzie miało charakter dotacji.</t>
  </si>
  <si>
    <t>10.3</t>
  </si>
  <si>
    <t>Makroinwestycje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</si>
  <si>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 Minimalna wartość dofinansowania, o którą będą musieli ubiegać się Wnioskodawcy wynosi 5 000 000,00 PLN. Jest to wartość obowiązująca na etapie aplikowania (do wyboru projektu włącznie)Wsparcie będzie miało charakter dotacji.</t>
  </si>
  <si>
    <t>Mikroinwestycje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</si>
  <si>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Minimalna wartość dofinansowania, o którą będą musieli ubiegać się Wnioskodawcy wynosi  500 000,00 PLN. Wartość ogółem projektu nie może przekroczyć 2 000 000,00 PLN. Są to wartości obowiązujące na etapie aplikowania (do wyboru projektu włącznie). Pomoc będzie udzielana w formie pomocy de minimis.  Wsparcie będzie miało charakter dotacji.</t>
  </si>
  <si>
    <t>10.4</t>
  </si>
  <si>
    <t>Wsparcie dużych przedsiębiorstw na rzecz transformacji</t>
  </si>
  <si>
    <t>duże przedsiebiorstwa</t>
  </si>
  <si>
    <t xml:space="preserve">Wsparcie kierowane wyłącznie do dużych przedsiębiorstw  wskazanych indykatywnie w programie FE SL. Wsparcie ma na celu wzmocnienie procesu transformacji dużych przedsiębiorstw działających w branży okołogórniczej w województwie śląskim. Wsparcie będzie miało charakter dotacji. </t>
  </si>
  <si>
    <t>10.5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</si>
  <si>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</si>
  <si>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 xml:space="preserve">Administracja publiczna. 
Służby publiczne. 
Instytucje wspierające biznes. 
Partnerstwa. 
Instytucje nauki i edukacji </t>
  </si>
  <si>
    <t>województwo śląskie (podregiony katowicki, tyski, bytomski, gliwicki, sosnowiecki, rybnicki, bielski)</t>
  </si>
  <si>
    <t>10.6</t>
  </si>
  <si>
    <t>Infrastruktura służąca do produkcji i/lub magazynowania energii z odnawialnych źródeł (projekty inne niż parasolowe i grantowe)</t>
  </si>
  <si>
    <t>Infrastruktura służąca do produkcji i/lub magazynowania energii z odnawialnych źródeł w projektach parasolowych i grantowych.</t>
  </si>
  <si>
    <t xml:space="preserve">Administracja publiczna, 
Służby publiczne, 
Partnerstwa,
Organizacje społeczne i związki wyznaniowe,
Przedsiębiorstwa realizujące cele publiczne,
Instytucje ochrony zdrowia,
Instytucje nauki i edukacji </t>
  </si>
  <si>
    <t>Tryb wyboru: ZIT
Nabór zostanie uruchomiony pod warunkiem akceptacji przez ZW wszystkich Strategii ZIT</t>
  </si>
  <si>
    <t>10.7</t>
  </si>
  <si>
    <t>Rekultywacja terenów poprzemysłowych, zdewastowanych, zdegradowanych na cele środowiskowe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</si>
  <si>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</si>
  <si>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>10.9</t>
  </si>
  <si>
    <t>Ponowne wykorzystanie terenów poprzemysłowych, zdewastowanych, zdegradowanych na cele rozwojowe regionu</t>
  </si>
  <si>
    <t xml:space="preserve">Administracja publiczna. 
Służby publiczne. 
Partnerstwa. 
Organizacje społeczne i związki wyznaniowe. 
Instytucje nauki i edukacji. </t>
  </si>
  <si>
    <t>2023-07-31</t>
  </si>
  <si>
    <t xml:space="preserve">Ponowne wykorzystanie terenów poprzemysłowych, zdewastowanych, zdegradowanych na cele rozwojowe regionu </t>
  </si>
  <si>
    <t>10.11</t>
  </si>
  <si>
    <t>Infrastruktura monitorowania procesów transformacji</t>
  </si>
  <si>
    <t xml:space="preserve">Administracja publiczna 
Instytucje nauki i edukacji </t>
  </si>
  <si>
    <t>10.13</t>
  </si>
  <si>
    <t>Przebudowa, budowa, remont obiektów infrastruktury szkolnictwa wyższego wraz z zapewnieniem wyposażenia oraz dostosowaniem infrastruktury do edukacji włączającej</t>
  </si>
  <si>
    <t>Instytucje nauki i edukacji  
Administracja publiczna</t>
  </si>
  <si>
    <t>10.14</t>
  </si>
  <si>
    <t>Przebudowa, budowa, remont obiektów infrastruktury szkolnictwa branżowego wraz z zapewnieniem wyposażenia oraz dostosowaniem infrastruktury do kształcenia włączającego uczniów</t>
  </si>
  <si>
    <t xml:space="preserve">Instytucje nauki i edukacji  
Administracja publiczna  
Instytucje wspierające biznes  
Organizacje społeczne i związki wyznaniowe  </t>
  </si>
  <si>
    <t>10.15</t>
  </si>
  <si>
    <t>Wykorzystanie endogenicznych potencjałów podregionów górniczych</t>
  </si>
  <si>
    <t>województwo śląskie (podregion bielski)</t>
  </si>
  <si>
    <t>10.16</t>
  </si>
  <si>
    <t>Zaprojektowanie i wdrożenie systemu wsparcia w formie voucherów dla nowopowstających i istniejących firm, do wykorzystania zgodnie z indywidualnymi potrzebami – m.in. na wsparcie procesów badawczo-rozwojowych</t>
  </si>
  <si>
    <t>10.17</t>
  </si>
  <si>
    <t>10.20</t>
  </si>
  <si>
    <t>1. Bezzwrotne dotacje na rozpoczęcie działalności gospodarczej.
2. Wsparcie dla osób planujących rozpoczęcie działalności.
3. Wsparcie pomostowe.</t>
  </si>
  <si>
    <t>10.22</t>
  </si>
  <si>
    <t>styczeń 24</t>
  </si>
  <si>
    <t>Rozwijanie wiedzy i umiejętności na rzecz sprawiedliwej transformacji.</t>
  </si>
  <si>
    <t>10.23</t>
  </si>
  <si>
    <t>1. Upowszechnianie i rozwój kształcenia zawodowego zgodnie z potrzebami transformacji regionu 
2. Wsparcie placówek kształcenia zawodowego w zmianie profilu nauczania
3. Współpraca szkół kształcenia zawodowego z uczelniami wyższymi oraz pracodawcami</t>
  </si>
  <si>
    <t>10.24</t>
  </si>
  <si>
    <t>1.	Działania na rzecz mieszkańców i obszarów uczestniczących w procesie sprawiedliwej  transformacji.</t>
  </si>
  <si>
    <t>10.25</t>
  </si>
  <si>
    <t>1. Wsparcie biur karier przy uczelniach wyższych
2. Działania na rzecz rozwoju kadr naukowych z uwzględnieniem doktoratów (w tym wdrożeniowych) i  szkół doktorskich, w szczególności na kierunkach zielonej i cyfrowej gospodarki 
3. Wsparcie transferu wiedzy i technologii, w szczególności w zakresie zielonej i cyfrowej gospodarki
4. Podniesienie atrakcyjności uczelni wyższych
5. Wsparcie uczniów szkół ponadpodstawowych przez szkoły wyższe</t>
  </si>
  <si>
    <t>XIII Fundusze Europejskie na pomoc techniczą FST</t>
  </si>
  <si>
    <t>13.1</t>
  </si>
  <si>
    <t>ND</t>
  </si>
  <si>
    <t>Województwo Śląskie,
Instytucje Pośredniczące: Wojewódzki Urząd Pracy w Katowicach oraz Śląskie Centrum Przedsiębiorczości</t>
  </si>
  <si>
    <t>D</t>
  </si>
  <si>
    <t>RSO</t>
  </si>
  <si>
    <t>RSO.T</t>
  </si>
  <si>
    <t>D.T</t>
  </si>
  <si>
    <t>ION</t>
  </si>
  <si>
    <t>RSO1.1</t>
  </si>
  <si>
    <t xml:space="preserve">Rozwijanie i wzmacnianie zdolności badawczych i innowacyjnych oraz wykorzystywanie zaawansowanych technologii </t>
  </si>
  <si>
    <t>B+R - organizacje badawcze</t>
  </si>
  <si>
    <t>Departament Europejskiego Funduszu Rozwoju Regionalnego</t>
  </si>
  <si>
    <t>Badania, rozwój i innowacje w przedsiębiorstwach</t>
  </si>
  <si>
    <t>Śląskie Centrum Przedsiębiorczości</t>
  </si>
  <si>
    <t>Ekosystem RIS</t>
  </si>
  <si>
    <t>Wojewódzki Urząd Pracy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</si>
  <si>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</si>
  <si>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</si>
  <si>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</si>
  <si>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1.5</t>
  </si>
  <si>
    <t>Innowacyjne rozwiązania cyfrowe w ochronie zdrowia</t>
  </si>
  <si>
    <t>RSO1.3</t>
  </si>
  <si>
    <t xml:space="preserve">Wzmacnianie trwałego wzrostu i konkurencyjności MŚP oraz tworzenie miejsc pracy w MŚP, w tym poprzez inwestycje produkcyjne </t>
  </si>
  <si>
    <t>Rozwój przedsiębiorczości - EFRR</t>
  </si>
  <si>
    <t>1.7</t>
  </si>
  <si>
    <t>Klastry</t>
  </si>
  <si>
    <t>1.9</t>
  </si>
  <si>
    <t>Konkurencyjność przedsiębiorstw (IF)</t>
  </si>
  <si>
    <t>Departament Rozwoju i Transformacji Regionu</t>
  </si>
  <si>
    <t>2.1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</si>
  <si>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</si>
  <si>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</si>
  <si>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</si>
  <si>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</si>
  <si>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2.3</t>
  </si>
  <si>
    <t xml:space="preserve">Efektywność energetyczna budynków mieszkalnych </t>
  </si>
  <si>
    <t>2.4</t>
  </si>
  <si>
    <t>Efektywność energetyczna budynków mieszkalnych - ZIT</t>
  </si>
  <si>
    <t>2.5</t>
  </si>
  <si>
    <t>Efektywność energetyczna budynków użyteczności publicznej, mieszkalnych i przedsiębiorstw (IF)</t>
  </si>
  <si>
    <t>RSO2.2</t>
  </si>
  <si>
    <t>Wspieranie energii odnawialnej zgodnie z dyrektywą (UE) 2018/2001, w tym określonymi w niej kryteriami zrównowazonego rozwoju</t>
  </si>
  <si>
    <t>Odnawialne źródła energii</t>
  </si>
  <si>
    <t>2.7</t>
  </si>
  <si>
    <t>Odnawialne źródła energii (IF)</t>
  </si>
  <si>
    <t>2.8</t>
  </si>
  <si>
    <t>RSO2.4</t>
  </si>
  <si>
    <t xml:space="preserve">Wspieranie przystosowania się do zmiany klimatu i zapobiegania ryzyku związanemu z klęskami żywiołowymi i katastrofami, odporności, z uwzględnieniem podejścia ekosystemowego </t>
  </si>
  <si>
    <t>Wsparcie dla klimatu</t>
  </si>
  <si>
    <t>2.9</t>
  </si>
  <si>
    <t>Wsparcie dla klimatu - ZIT</t>
  </si>
  <si>
    <t>2.10</t>
  </si>
  <si>
    <t>Wzmocnienie potencjału służb ratowniczych</t>
  </si>
  <si>
    <t>RSO2.5</t>
  </si>
  <si>
    <t xml:space="preserve">Wspieranie dostępu do wody oraz zrównoważonej gospodarki wodnej </t>
  </si>
  <si>
    <t>Infrastruktura wodno-kanalizacyjna</t>
  </si>
  <si>
    <t>2.12</t>
  </si>
  <si>
    <t>RSO2.6</t>
  </si>
  <si>
    <t>Wspieranie transformacji w kierunku gospodarki o obiegu zamkniętym i gospodarki zasobooszczędnej</t>
  </si>
  <si>
    <t>Gospodarka odpadami komunalnymi</t>
  </si>
  <si>
    <t>2.13</t>
  </si>
  <si>
    <t>Gospodarka o obiegu zamkniętym (IF)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</si>
  <si>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</si>
  <si>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</si>
  <si>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</si>
  <si>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2.15</t>
  </si>
  <si>
    <t>Ochrona przyrody i bioróżnorodność - ZIT</t>
  </si>
  <si>
    <t>2.16</t>
  </si>
  <si>
    <t>Rekultywacja terenów zdegradowanych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</si>
  <si>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</si>
  <si>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</si>
  <si>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</si>
  <si>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</si>
  <si>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</si>
  <si>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</si>
  <si>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</si>
  <si>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Drogi wojewódzkie</t>
  </si>
  <si>
    <t>4.2</t>
  </si>
  <si>
    <t>Drogi gminne i powiatowe</t>
  </si>
  <si>
    <t>Regionalny tabor kolejowy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</si>
  <si>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</si>
  <si>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</si>
  <si>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</si>
  <si>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Aktywizacja zawodowa poprzez OHP</t>
  </si>
  <si>
    <t>5.3</t>
  </si>
  <si>
    <t>ALMA - staże zagraniczne dla młodych</t>
  </si>
  <si>
    <t>Aktywizacja zawodowa osób pracujących</t>
  </si>
  <si>
    <t>5.5</t>
  </si>
  <si>
    <t>Usługi EURES</t>
  </si>
  <si>
    <t>5.6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</si>
  <si>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</si>
  <si>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</si>
  <si>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</si>
  <si>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Opracowanie modelu prognozowania i monitorowania zmian na rynku pracy.</t>
  </si>
  <si>
    <t>Budowanie sieci współpracy międzyinstytucjonalnej i promocji w zakresie poradnictwa zawodowego.</t>
  </si>
  <si>
    <t>EURES-T Beskydy</t>
  </si>
  <si>
    <t>EURES dla PSZ</t>
  </si>
  <si>
    <t>5.11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</si>
  <si>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</si>
  <si>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</si>
  <si>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</si>
  <si>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</si>
  <si>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</si>
  <si>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</si>
  <si>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Departament Europejskiego Funduszu Społecznego</t>
  </si>
  <si>
    <t>5.13</t>
  </si>
  <si>
    <t>Zdrowy pracownik</t>
  </si>
  <si>
    <t>Usługi rozwojowe dla kadr administracji samorządowej</t>
  </si>
  <si>
    <t>5.15</t>
  </si>
  <si>
    <t>Usługi rozwojowe dla przedsiębiorców - PSF</t>
  </si>
  <si>
    <t>5.16</t>
  </si>
  <si>
    <t>Outplacement EFS+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</si>
  <si>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</si>
  <si>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</si>
  <si>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</si>
  <si>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Kształcenie ogólne</t>
  </si>
  <si>
    <t>Kształcenie zawodowe</t>
  </si>
  <si>
    <t>Strategiczne projekty dla obszaru edukacji</t>
  </si>
  <si>
    <t>6.5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</si>
  <si>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</si>
  <si>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</si>
  <si>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</si>
  <si>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Kształcenie osób dorosłych - EFS+</t>
  </si>
  <si>
    <t>6.7</t>
  </si>
  <si>
    <t>Upskilling pathways - RLKS</t>
  </si>
  <si>
    <t>6.8</t>
  </si>
  <si>
    <t>Upskilling pathways</t>
  </si>
  <si>
    <t>6.9</t>
  </si>
  <si>
    <t>Lokalne Ośrodki Wiedzy i Edukacji - LOWE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</si>
  <si>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</si>
  <si>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</si>
  <si>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Ekonomia społeczna</t>
  </si>
  <si>
    <t>Aktywna integracja</t>
  </si>
  <si>
    <t>7.3</t>
  </si>
  <si>
    <t>ESO4.9</t>
  </si>
  <si>
    <t xml:space="preserve">Wspieranie integracji społeczno-gospodarczej obywateli państw trzecich, w tym migrantów </t>
  </si>
  <si>
    <t>Integracja społeczno - gospodarcza cudzoziemców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</si>
  <si>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</si>
  <si>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</si>
  <si>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Usługi społeczne</t>
  </si>
  <si>
    <t>Strategiczne projekty dla obszaru usług społecznych</t>
  </si>
  <si>
    <t>7.6</t>
  </si>
  <si>
    <t>Ochrona zdrowia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</si>
  <si>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</si>
  <si>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</si>
  <si>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</si>
  <si>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Strategiczne projekty dla obszaru wsparcia rodziny</t>
  </si>
  <si>
    <t>7.9</t>
  </si>
  <si>
    <t>Usługi dla osób w kryzysie bezdomności lub  dotkniętych wykluczeniem z dostępu do mieszkań</t>
  </si>
  <si>
    <t>7.10</t>
  </si>
  <si>
    <t>Wsparcie społeczności objętych LSR</t>
  </si>
  <si>
    <t>7.11</t>
  </si>
  <si>
    <t>Wsparcie społeczności mniejszościowych, w tym społeczności romskich</t>
  </si>
  <si>
    <t>7.12</t>
  </si>
  <si>
    <t>Rozwój dialogu obywatelskiego</t>
  </si>
  <si>
    <t>8.1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</si>
  <si>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</si>
  <si>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</si>
  <si>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Infrastruktura szkolnictwa wyższego</t>
  </si>
  <si>
    <t>8.2</t>
  </si>
  <si>
    <t>Edukacja włączająca</t>
  </si>
  <si>
    <t>Infrastruktura szkolnictwa zawodowego - ZIT</t>
  </si>
  <si>
    <t>8.4</t>
  </si>
  <si>
    <t>RSO4.3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</si>
  <si>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</si>
  <si>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Infrastruktura usług społecznych</t>
  </si>
  <si>
    <t>8.5</t>
  </si>
  <si>
    <t>RSO4.5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</si>
  <si>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</si>
  <si>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E-zdrowie</t>
  </si>
  <si>
    <t>8.6</t>
  </si>
  <si>
    <t>Infrastruktura ochrony zdrowia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</si>
  <si>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</si>
  <si>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</si>
  <si>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</si>
  <si>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9.1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</si>
  <si>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</si>
  <si>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</si>
  <si>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Zwiększenie roli kultury i turystyki w rozwoju subregionalnym - ZIT</t>
  </si>
  <si>
    <t>Rozwój ZIT</t>
  </si>
  <si>
    <t>9.3</t>
  </si>
  <si>
    <t>Rewitalizacja obszarów miejskich</t>
  </si>
  <si>
    <t>9.4</t>
  </si>
  <si>
    <t>Rewitalizacja obszarów miejskich (IF)</t>
  </si>
  <si>
    <t>9.5</t>
  </si>
  <si>
    <t>RSO5.2</t>
  </si>
  <si>
    <t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t>
  </si>
  <si>
    <t>Rewitalizacja obszarów wiejskich</t>
  </si>
  <si>
    <t>JSO8.1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</si>
  <si>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</si>
  <si>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10.2</t>
  </si>
  <si>
    <t>Badania, rozwój i innowacje w przedsiębiorstwach na rzecz transformacji</t>
  </si>
  <si>
    <t>Wsparcie MŚP na rzecz transformacji</t>
  </si>
  <si>
    <t>Innowacyjna infrastruktura wspierająca gospodarkę.</t>
  </si>
  <si>
    <t>Rozwój energetyki rozproszonej opartej o odnawialne źródła energii </t>
  </si>
  <si>
    <t>10.8</t>
  </si>
  <si>
    <t>Poprawa  stosunków wodnych  na obszarze oddziaływania kopalń </t>
  </si>
  <si>
    <t>Ponowne wykorzystanie terenów poprzemysłowych, zdewastowanych, zdegradowanych na cele rozwojowe regionu.</t>
  </si>
  <si>
    <t>10.10</t>
  </si>
  <si>
    <t>Wsparcie planowania transformacji</t>
  </si>
  <si>
    <t>Systemowe zarządzanie terenami poprzemysłowymi </t>
  </si>
  <si>
    <t>10.12</t>
  </si>
  <si>
    <t>Poprawa mobilności mieszkańców regionu i spójności transportowej podregionów górniczych</t>
  </si>
  <si>
    <t>Infrastruktura szkolnictwa wyższego na potrzeby transformacji</t>
  </si>
  <si>
    <t>Infrastruktura kształcenia zawodowego</t>
  </si>
  <si>
    <t>Rozwój przedsiębiorczości  FST</t>
  </si>
  <si>
    <t>Kształcenie osób dorosłych - FST</t>
  </si>
  <si>
    <t>10.18</t>
  </si>
  <si>
    <t xml:space="preserve">Redeployment </t>
  </si>
  <si>
    <t>10.19</t>
  </si>
  <si>
    <t>Outpalcement FST</t>
  </si>
  <si>
    <t>Wsparcie na założenie działalności gospodarczej</t>
  </si>
  <si>
    <t>10.21</t>
  </si>
  <si>
    <t>Wsparcie pracowników zaangażowanych w proces transformacji</t>
  </si>
  <si>
    <t>Regionalne Obserwatorim Procesu Transformacji - FST</t>
  </si>
  <si>
    <t>Rozwój kształcenia zawodowego zgodnie z regionalnymi inteligentnymi oraz technoligicznymi specjalizacjami</t>
  </si>
  <si>
    <t>Włączenie społeczne - wzmocnienie procesu sprawiedliwej transformacji</t>
  </si>
  <si>
    <t>Rozwój kształcenia wyższego zorientowanego na potrzeby zielonej gospodarki</t>
  </si>
  <si>
    <t>11.1</t>
  </si>
  <si>
    <t>PT</t>
  </si>
  <si>
    <t>Pomoc techniczna</t>
  </si>
  <si>
    <t>Pomoc Technicza EFRR</t>
  </si>
  <si>
    <t>12.1</t>
  </si>
  <si>
    <t>Pomoc Technicza EFS+</t>
  </si>
  <si>
    <t>PT.1-  Pomoc Techniczna</t>
  </si>
  <si>
    <t>Pomoc Technicza FST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</si>
</sst>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yyyy\-mm\-dd;@"/>
    <numFmt numFmtId="167" formatCode="[$-415]mmmm\ 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trike/>
      <sz val="12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21">
    <xf numFmtId="0" fontId="0" fillId="0" borderId="0" xfId="0"/>
    <xf numFmtId="0" fontId="0" fillId="4" borderId="0" xfId="0" applyFill="1" applyAlignment="1">
      <alignment horizontal="left" vertical="center" wrapText="1"/>
    </xf>
    <xf numFmtId="49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9" fillId="6" borderId="5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/>
    </xf>
    <xf numFmtId="164" fontId="10" fillId="7" borderId="2" xfId="0" applyNumberFormat="1" applyFont="1" applyFill="1" applyBorder="1" applyAlignment="1">
      <alignment horizontal="left" vertical="center"/>
    </xf>
    <xf numFmtId="165" fontId="10" fillId="7" borderId="2" xfId="0" applyNumberFormat="1" applyFont="1" applyFill="1" applyBorder="1" applyAlignment="1">
      <alignment horizontal="left" vertical="center"/>
    </xf>
    <xf numFmtId="0" fontId="6" fillId="0" borderId="0" xfId="0" applyFont="1"/>
    <xf numFmtId="0" fontId="10" fillId="7" borderId="2" xfId="0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5" fontId="4" fillId="3" borderId="11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0" fillId="7" borderId="2" xfId="0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166" fontId="7" fillId="5" borderId="2" xfId="0" applyNumberFormat="1" applyFont="1" applyFill="1" applyBorder="1" applyAlignment="1">
      <alignment horizontal="center" vertical="center" wrapText="1"/>
    </xf>
    <xf numFmtId="167" fontId="7" fillId="5" borderId="2" xfId="0" applyNumberFormat="1" applyFont="1" applyFill="1" applyBorder="1" applyAlignment="1">
      <alignment horizontal="center" vertical="center" wrapText="1"/>
    </xf>
    <xf numFmtId="167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164" fontId="7" fillId="4" borderId="2" xfId="0" applyNumberFormat="1" applyFont="1" applyFill="1" applyBorder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164" fontId="7" fillId="5" borderId="2" xfId="0" applyNumberFormat="1" applyFont="1" applyFill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left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167" fontId="13" fillId="5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7" fontId="7" fillId="5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0" fillId="7" borderId="2" xfId="0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164" fontId="10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164" fontId="10" fillId="7" borderId="2" xfId="0" applyNumberFormat="1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vertical="center" wrapText="1"/>
    </xf>
    <xf numFmtId="49" fontId="10" fillId="8" borderId="2" xfId="0" applyNumberFormat="1" applyFont="1" applyFill="1" applyBorder="1" applyAlignment="1">
      <alignment horizontal="center" vertical="center"/>
    </xf>
    <xf numFmtId="49" fontId="10" fillId="8" borderId="2" xfId="0" applyNumberFormat="1" applyFont="1" applyFill="1" applyBorder="1" applyAlignment="1">
      <alignment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49" fontId="7" fillId="8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/>
    </xf>
    <xf numFmtId="164" fontId="7" fillId="8" borderId="2" xfId="0" applyNumberFormat="1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166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 wrapText="1"/>
    </xf>
    <xf numFmtId="164" fontId="7" fillId="5" borderId="2" xfId="0" applyNumberFormat="1" applyFont="1" applyFill="1" applyBorder="1" applyAlignment="1">
      <alignment horizontal="right" vertical="center"/>
    </xf>
    <xf numFmtId="49" fontId="9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0" fontId="7" fillId="5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</cellXfs>
  <cellStyles count="3">
    <cellStyle name="Dobry" xfId="2" builtinId="26"/>
    <cellStyle name="Normalny" xfId="0" builtinId="0"/>
    <cellStyle name="Walutowy" xfId="1" builtinId="4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\ [$€-1]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a1" displayName="Tabela1" ref="A1:N340" totalsRowShown="0" dataDxfId="23" headerRowBorderDxfId="24" tableBorderDxfId="22">
  <autoFilter ref="A1:N340"/>
  <tableColumns count="14">
    <tableColumn id="1" name="CS" dataDxfId="21">
      <calculatedColumnFormula>_xlfn.IFNA(VLOOKUP(Tabela1[[#This Row],[NR DZIAŁANIA]],lista!$A$2:$E$110,2,FALSE),"")</calculatedColumnFormula>
    </tableColumn>
    <tableColumn id="2" name="NAZWA CELU SZCZEGÓŁOWEGO" dataDxfId="20">
      <calculatedColumnFormula>_xlfn.IFNA(VLOOKUP(Tabela1[[#This Row],[NR DZIAŁANIA]],lista!$A$2:$E$110,3,FALSE),"")</calculatedColumnFormula>
    </tableColumn>
    <tableColumn id="3" name="NR DZIAŁANIA" dataDxfId="19"/>
    <tableColumn id="4" name="NAZWA DZIAŁANIA" dataDxfId="18">
      <calculatedColumnFormula>_xlfn.IFNA(VLOOKUP(Tabela1[[#This Row],[NR DZIAŁANIA]],lista!$A$2:$E$110,4,FALSE),"")</calculatedColumnFormula>
    </tableColumn>
    <tableColumn id="5" name=" TERMIN ROZPOCZĘCIA NABORU" dataDxfId="17"/>
    <tableColumn id="6" name=" TERMIN ZAKOŃCZENIA NABORU " dataDxfId="16"/>
    <tableColumn id="7" name="TYP PROJEKTÓW" dataDxfId="15"/>
    <tableColumn id="8" name="WNIOSKODAWCA" dataDxfId="14"/>
    <tableColumn id="9" name="KWOTA PRZEZNACZONA NA DOFINANSOWANIE PROJEKTÓW [PLN]" dataDxfId="13"/>
    <tableColumn id="10" name="KWOTA PRZEZNACZONA NA DOFINANSOWANIE PROJEKTÓW [EUR]" dataDxfId="12">
      <calculatedColumnFormula>Tabela1[[#This Row],[KWOTA PRZEZNACZONA NA DOFINANSOWANIE PROJEKTÓW '[PLN']]]/4.45</calculatedColumnFormula>
    </tableColumn>
    <tableColumn id="11" name="SPOSÓB WYBORU" dataDxfId="11"/>
    <tableColumn id="12" name="OBSZAR GEOGRAFICZNY" dataDxfId="10"/>
    <tableColumn id="13" name="INSTYTUCJA OGŁASZAJĄCA NABÓR" dataDxfId="9">
      <calculatedColumnFormula>_xlfn.IFNA(VLOOKUP(Tabela1[[#This Row],[NR DZIAŁANIA]],lista!$A$2:$E$110,5,FALSE),"")</calculatedColumnFormula>
    </tableColumn>
    <tableColumn id="14" name="DODATKOWE INFORMACJE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E110" totalsRowShown="0" headerRowBorderDxfId="7" tableBorderDxfId="6" totalsRowBorderDxfId="5">
  <autoFilter ref="A1:E110"/>
  <tableColumns count="5">
    <tableColumn id="1" name="D" dataDxfId="4"/>
    <tableColumn id="2" name="RSO" dataDxfId="3"/>
    <tableColumn id="3" name="RSO.T" dataDxfId="2"/>
    <tableColumn id="4" name="D.T" dataDxfId="1"/>
    <tableColumn id="5" name="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0"/>
  <sheetViews>
    <sheetView tabSelected="1" zoomScale="60" zoomScaleNormal="60" workbookViewId="0">
      <selection activeCell="L4" sqref="L4"/>
    </sheetView>
  </sheetViews>
  <sheetFormatPr defaultRowHeight="15" x14ac:dyDescent="0.25"/>
  <cols>
    <col min="1" max="1" width="13.28515625" style="36" customWidth="1"/>
    <col min="2" max="2" width="50.5703125" style="44" customWidth="1"/>
    <col min="3" max="3" width="16.28515625" style="83" customWidth="1"/>
    <col min="4" max="4" width="28.5703125" style="44" customWidth="1"/>
    <col min="5" max="5" width="25.140625" customWidth="1"/>
    <col min="6" max="6" width="25" customWidth="1"/>
    <col min="7" max="7" width="51.85546875" customWidth="1"/>
    <col min="8" max="8" width="38.5703125" customWidth="1"/>
    <col min="9" max="9" width="25.85546875" customWidth="1"/>
    <col min="10" max="10" width="26.140625" customWidth="1"/>
    <col min="11" max="11" width="22.140625" customWidth="1"/>
    <col min="12" max="12" width="30" customWidth="1"/>
    <col min="13" max="13" width="32.5703125" style="44" customWidth="1"/>
    <col min="14" max="14" width="54.42578125" customWidth="1"/>
    <col min="15" max="15" width="9.140625" customWidth="1"/>
    <col min="18" max="18" width="11.85546875" customWidth="1"/>
  </cols>
  <sheetData>
    <row r="1" spans="1:14" ht="61.5" customHeight="1" x14ac:dyDescent="0.25">
      <c r="A1" s="37" t="s">
        <v>0</v>
      </c>
      <c r="B1" s="38" t="s">
        <v>1</v>
      </c>
      <c r="C1" s="39" t="s">
        <v>2</v>
      </c>
      <c r="D1" s="39" t="s">
        <v>3</v>
      </c>
      <c r="E1" s="38" t="s">
        <v>4</v>
      </c>
      <c r="F1" s="40" t="s">
        <v>5</v>
      </c>
      <c r="G1" s="38" t="s">
        <v>6</v>
      </c>
      <c r="H1" s="38" t="s">
        <v>7</v>
      </c>
      <c r="I1" s="41" t="s">
        <v>8</v>
      </c>
      <c r="J1" s="42" t="s">
        <v>9</v>
      </c>
      <c r="K1" s="40" t="s">
        <v>10</v>
      </c>
      <c r="L1" s="38" t="s">
        <v>11</v>
      </c>
      <c r="M1" s="38" t="s">
        <v>12</v>
      </c>
      <c r="N1" s="43" t="s">
        <v>13</v>
      </c>
    </row>
    <row r="2" spans="1:14" ht="33.950000000000003" customHeight="1" x14ac:dyDescent="0.25">
      <c r="A2" s="26" t="s">
        <v>14</v>
      </c>
      <c r="B2" s="29"/>
      <c r="C2" s="27"/>
      <c r="D2" s="45"/>
      <c r="E2" s="26"/>
      <c r="F2" s="26"/>
      <c r="G2" s="29"/>
      <c r="H2" s="30"/>
      <c r="I2" s="31"/>
      <c r="J2" s="32"/>
      <c r="K2" s="26"/>
      <c r="L2" s="26"/>
      <c r="M2" s="29"/>
      <c r="N2" s="29"/>
    </row>
    <row r="3" spans="1:14" ht="89.25" customHeight="1" x14ac:dyDescent="0.25">
      <c r="A3" s="46" t="str">
        <f>_xlfn.IFNA(VLOOKUP(Tabela1[[#This Row],[NR DZIAŁANIA]],lista!$A$2:$E$110,2,FALSE),"")</f>
        <v>RSO1.1</v>
      </c>
      <c r="B3" s="47" t="str">
        <f>_xlfn.IFNA(VLOOKUP(Tabela1[[#This Row],[NR DZIAŁANIA]],lista!$A$2:$E$110,3,FALSE),"")</f>
        <v xml:space="preserve">Rozwijanie i wzmacnianie zdolności badawczych i innowacyjnych oraz wykorzystywanie zaawansowanych technologii </v>
      </c>
      <c r="C3" s="82" t="s">
        <v>15</v>
      </c>
      <c r="D3" s="47" t="str">
        <f>_xlfn.IFNA(VLOOKUP(Tabela1[[#This Row],[NR DZIAŁANIA]],lista!$A$2:$E$110,4,FALSE),"")</f>
        <v>B+R - organizacje badawcze</v>
      </c>
      <c r="E3" s="49">
        <v>45077</v>
      </c>
      <c r="F3" s="49">
        <v>45198</v>
      </c>
      <c r="G3" s="52" t="s">
        <v>16</v>
      </c>
      <c r="H3" s="52" t="s">
        <v>17</v>
      </c>
      <c r="I3" s="56">
        <v>224725000</v>
      </c>
      <c r="J3" s="57">
        <f>Tabela1[[#This Row],[KWOTA PRZEZNACZONA NA DOFINANSOWANIE PROJEKTÓW '[PLN']]]/4.45</f>
        <v>50500000</v>
      </c>
      <c r="K3" s="59" t="s">
        <v>18</v>
      </c>
      <c r="L3" s="60" t="s">
        <v>19</v>
      </c>
      <c r="M3" s="47" t="str">
        <f>_xlfn.IFNA(VLOOKUP(Tabela1[[#This Row],[NR DZIAŁANIA]],lista!$A$2:$E$110,5,FALSE),"")</f>
        <v>Departament Europejskiego Funduszu Rozwoju Regionalnego</v>
      </c>
      <c r="N3" s="60"/>
    </row>
    <row r="4" spans="1:14" ht="300" customHeight="1" x14ac:dyDescent="0.25">
      <c r="A4" s="46" t="str">
        <f>_xlfn.IFNA(VLOOKUP(Tabela1[[#This Row],[NR DZIAŁANIA]],lista!$A$2:$E$110,2,FALSE),"")</f>
        <v>RSO1.1</v>
      </c>
      <c r="B4" s="47" t="str">
        <f>_xlfn.IFNA(VLOOKUP(Tabela1[[#This Row],[NR DZIAŁANIA]],lista!$A$2:$E$110,3,FALSE),"")</f>
        <v xml:space="preserve">Rozwijanie i wzmacnianie zdolności badawczych i innowacyjnych oraz wykorzystywanie zaawansowanych technologii </v>
      </c>
      <c r="C4" s="82" t="s">
        <v>20</v>
      </c>
      <c r="D4" s="47" t="str">
        <f>_xlfn.IFNA(VLOOKUP(Tabela1[[#This Row],[NR DZIAŁANIA]],lista!$A$2:$E$110,4,FALSE),"")</f>
        <v>Badania, rozwój i innowacje w przedsiębiorstwach</v>
      </c>
      <c r="E4" s="50">
        <v>45139</v>
      </c>
      <c r="F4" s="50">
        <v>45200</v>
      </c>
      <c r="G4" s="53" t="s">
        <v>21</v>
      </c>
      <c r="H4" s="54" t="s">
        <v>22</v>
      </c>
      <c r="I4" s="58">
        <v>376025000</v>
      </c>
      <c r="J4" s="57">
        <f>Tabela1[[#This Row],[KWOTA PRZEZNACZONA NA DOFINANSOWANIE PROJEKTÓW '[PLN']]]/4.45</f>
        <v>84500000</v>
      </c>
      <c r="K4" s="61" t="s">
        <v>18</v>
      </c>
      <c r="L4" s="55" t="s">
        <v>19</v>
      </c>
      <c r="M4" s="47" t="str">
        <f>_xlfn.IFNA(VLOOKUP(Tabela1[[#This Row],[NR DZIAŁANIA]],lista!$A$2:$E$110,5,FALSE),"")</f>
        <v>Śląskie Centrum Przedsiębiorczości</v>
      </c>
      <c r="N4" s="62" t="s">
        <v>23</v>
      </c>
    </row>
    <row r="5" spans="1:14" ht="309.75" customHeight="1" x14ac:dyDescent="0.25">
      <c r="A5" s="46" t="str">
        <f>_xlfn.IFNA(VLOOKUP(Tabela1[[#This Row],[NR DZIAŁANIA]],lista!$A$2:$E$110,2,FALSE),"")</f>
        <v>RSO1.1</v>
      </c>
      <c r="B5" s="47" t="str">
        <f>_xlfn.IFNA(VLOOKUP(Tabela1[[#This Row],[NR DZIAŁANIA]],lista!$A$2:$E$110,3,FALSE),"")</f>
        <v xml:space="preserve">Rozwijanie i wzmacnianie zdolności badawczych i innowacyjnych oraz wykorzystywanie zaawansowanych technologii </v>
      </c>
      <c r="C5" s="82" t="s">
        <v>20</v>
      </c>
      <c r="D5" s="47" t="str">
        <f>_xlfn.IFNA(VLOOKUP(Tabela1[[#This Row],[NR DZIAŁANIA]],lista!$A$2:$E$110,4,FALSE),"")</f>
        <v>Badania, rozwój i innowacje w przedsiębiorstwach</v>
      </c>
      <c r="E5" s="50">
        <v>45383</v>
      </c>
      <c r="F5" s="50">
        <v>45413</v>
      </c>
      <c r="G5" s="53" t="s">
        <v>24</v>
      </c>
      <c r="H5" s="54" t="s">
        <v>25</v>
      </c>
      <c r="I5" s="58">
        <v>93005000</v>
      </c>
      <c r="J5" s="57">
        <f>Tabela1[[#This Row],[KWOTA PRZEZNACZONA NA DOFINANSOWANIE PROJEKTÓW '[PLN']]]/4.45</f>
        <v>20900000</v>
      </c>
      <c r="K5" s="61" t="s">
        <v>18</v>
      </c>
      <c r="L5" s="55" t="s">
        <v>19</v>
      </c>
      <c r="M5" s="47" t="str">
        <f>_xlfn.IFNA(VLOOKUP(Tabela1[[#This Row],[NR DZIAŁANIA]],lista!$A$2:$E$110,5,FALSE),"")</f>
        <v>Śląskie Centrum Przedsiębiorczości</v>
      </c>
      <c r="N5" s="63" t="s">
        <v>26</v>
      </c>
    </row>
    <row r="6" spans="1:14" ht="60.75" customHeight="1" x14ac:dyDescent="0.25">
      <c r="A6" s="46" t="str">
        <f>_xlfn.IFNA(VLOOKUP(Tabela1[[#This Row],[NR DZIAŁANIA]],lista!$A$2:$E$110,2,FALSE),"")</f>
        <v>RSO1.1</v>
      </c>
      <c r="B6" s="47" t="str">
        <f>_xlfn.IFNA(VLOOKUP(Tabela1[[#This Row],[NR DZIAŁANIA]],lista!$A$2:$E$110,3,FALSE),"")</f>
        <v xml:space="preserve">Rozwijanie i wzmacnianie zdolności badawczych i innowacyjnych oraz wykorzystywanie zaawansowanych technologii </v>
      </c>
      <c r="C6" s="82" t="s">
        <v>27</v>
      </c>
      <c r="D6" s="47" t="str">
        <f>_xlfn.IFNA(VLOOKUP(Tabela1[[#This Row],[NR DZIAŁANIA]],lista!$A$2:$E$110,4,FALSE),"")</f>
        <v>Ekosystem RIS</v>
      </c>
      <c r="E6" s="49">
        <v>45107</v>
      </c>
      <c r="F6" s="49">
        <v>45135</v>
      </c>
      <c r="G6" s="54" t="s">
        <v>28</v>
      </c>
      <c r="H6" s="54" t="s">
        <v>29</v>
      </c>
      <c r="I6" s="58">
        <v>8232500</v>
      </c>
      <c r="J6" s="57">
        <f>Tabela1[[#This Row],[KWOTA PRZEZNACZONA NA DOFINANSOWANIE PROJEKTÓW '[PLN']]]/4.45</f>
        <v>1850000</v>
      </c>
      <c r="K6" s="61" t="s">
        <v>30</v>
      </c>
      <c r="L6" s="62" t="s">
        <v>19</v>
      </c>
      <c r="M6" s="47" t="str">
        <f>_xlfn.IFNA(VLOOKUP(Tabela1[[#This Row],[NR DZIAŁANIA]],lista!$A$2:$E$110,5,FALSE),"")</f>
        <v>Wojewódzki Urząd Pracy</v>
      </c>
      <c r="N6" s="54"/>
    </row>
    <row r="7" spans="1:14" ht="94.5" x14ac:dyDescent="0.25">
      <c r="A7" s="46" t="str">
        <f>_xlfn.IFNA(VLOOKUP(Tabela1[[#This Row],[NR DZIAŁANIA]],lista!$A$2:$E$110,2,FALSE),"")</f>
        <v>RSO1.2</v>
      </c>
      <c r="B7" s="47" t="str">
        <f>_xlfn.IFNA(VLOOKUP(Tabela1[[#This Row],[NR DZIAŁANIA]],lista!$A$2:$E$110,3,FALSE),"")</f>
        <v xml:space="preserve">Czerpanie korzyści z cyfryzacji dla obywateli, przedsiębiorstw, organizacji badawczych i instytucji publicznych </v>
      </c>
      <c r="C7" s="82" t="s">
        <v>31</v>
      </c>
      <c r="D7" s="47" t="str">
        <f>_xlfn.IFNA(VLOOKUP(Tabela1[[#This Row],[NR DZIAŁANIA]],lista!$A$2:$E$110,4,FALSE),"")</f>
        <v xml:space="preserve">Cyfryzacja administracji publicznej </v>
      </c>
      <c r="E7" s="51">
        <v>45261</v>
      </c>
      <c r="F7" s="50">
        <v>45323</v>
      </c>
      <c r="G7" s="52" t="s">
        <v>32</v>
      </c>
      <c r="H7" s="52" t="s">
        <v>33</v>
      </c>
      <c r="I7" s="56">
        <v>200250000</v>
      </c>
      <c r="J7" s="57">
        <f>Tabela1[[#This Row],[KWOTA PRZEZNACZONA NA DOFINANSOWANIE PROJEKTÓW '[PLN']]]/4.45</f>
        <v>45000000</v>
      </c>
      <c r="K7" s="59" t="s">
        <v>18</v>
      </c>
      <c r="L7" s="60" t="s">
        <v>19</v>
      </c>
      <c r="M7" s="47" t="str">
        <f>_xlfn.IFNA(VLOOKUP(Tabela1[[#This Row],[NR DZIAŁANIA]],lista!$A$2:$E$110,5,FALSE),"")</f>
        <v>Departament Europejskiego Funduszu Rozwoju Regionalnego</v>
      </c>
      <c r="N7" s="52" t="s">
        <v>34</v>
      </c>
    </row>
    <row r="8" spans="1:14" ht="85.5" customHeight="1" x14ac:dyDescent="0.25">
      <c r="A8" s="46" t="str">
        <f>_xlfn.IFNA(VLOOKUP(Tabela1[[#This Row],[NR DZIAŁANIA]],lista!$A$2:$E$110,2,FALSE),"")</f>
        <v>RSO1.3</v>
      </c>
      <c r="B8" s="47" t="str">
        <f>_xlfn.IFNA(VLOOKUP(Tabela1[[#This Row],[NR DZIAŁANIA]],lista!$A$2:$E$110,3,FALSE),"")</f>
        <v xml:space="preserve">Wzmacnianie trwałego wzrostu i konkurencyjności MŚP oraz tworzenie miejsc pracy w MŚP, w tym poprzez inwestycje produkcyjne </v>
      </c>
      <c r="C8" s="82" t="s">
        <v>35</v>
      </c>
      <c r="D8" s="47" t="str">
        <f>_xlfn.IFNA(VLOOKUP(Tabela1[[#This Row],[NR DZIAŁANIA]],lista!$A$2:$E$110,4,FALSE),"")</f>
        <v>Rozwój przedsiębiorczości - EFRR</v>
      </c>
      <c r="E8" s="50">
        <v>45200</v>
      </c>
      <c r="F8" s="50">
        <v>45597</v>
      </c>
      <c r="G8" s="54" t="s">
        <v>36</v>
      </c>
      <c r="H8" s="54" t="s">
        <v>37</v>
      </c>
      <c r="I8" s="58">
        <v>46572449.550000004</v>
      </c>
      <c r="J8" s="57">
        <f>Tabela1[[#This Row],[KWOTA PRZEZNACZONA NA DOFINANSOWANIE PROJEKTÓW '[PLN']]]/4.45</f>
        <v>10465719</v>
      </c>
      <c r="K8" s="61" t="s">
        <v>30</v>
      </c>
      <c r="L8" s="62" t="s">
        <v>19</v>
      </c>
      <c r="M8" s="47" t="str">
        <f>_xlfn.IFNA(VLOOKUP(Tabela1[[#This Row],[NR DZIAŁANIA]],lista!$A$2:$E$110,5,FALSE),"")</f>
        <v>Wojewódzki Urząd Pracy</v>
      </c>
      <c r="N8" s="62"/>
    </row>
    <row r="9" spans="1:14" ht="173.25" x14ac:dyDescent="0.25">
      <c r="A9" s="46" t="str">
        <f>_xlfn.IFNA(VLOOKUP(Tabela1[[#This Row],[NR DZIAŁANIA]],lista!$A$2:$E$110,2,FALSE),"")</f>
        <v>RSO1.3</v>
      </c>
      <c r="B9" s="47" t="str">
        <f>_xlfn.IFNA(VLOOKUP(Tabela1[[#This Row],[NR DZIAŁANIA]],lista!$A$2:$E$110,3,FALSE),"")</f>
        <v xml:space="preserve">Wzmacnianie trwałego wzrostu i konkurencyjności MŚP oraz tworzenie miejsc pracy w MŚP, w tym poprzez inwestycje produkcyjne </v>
      </c>
      <c r="C9" s="82" t="s">
        <v>38</v>
      </c>
      <c r="D9" s="47" t="str">
        <f>_xlfn.IFNA(VLOOKUP(Tabela1[[#This Row],[NR DZIAŁANIA]],lista!$A$2:$E$110,4,FALSE),"")</f>
        <v>Innowacje cyfrowe w MŚP</v>
      </c>
      <c r="E9" s="50">
        <v>45352</v>
      </c>
      <c r="F9" s="50">
        <v>45383</v>
      </c>
      <c r="G9" s="54" t="s">
        <v>39</v>
      </c>
      <c r="H9" s="54" t="s">
        <v>40</v>
      </c>
      <c r="I9" s="58">
        <v>66750000</v>
      </c>
      <c r="J9" s="57">
        <f>Tabela1[[#This Row],[KWOTA PRZEZNACZONA NA DOFINANSOWANIE PROJEKTÓW '[PLN']]]/4.45</f>
        <v>15000000</v>
      </c>
      <c r="K9" s="61" t="s">
        <v>18</v>
      </c>
      <c r="L9" s="55" t="s">
        <v>19</v>
      </c>
      <c r="M9" s="47" t="str">
        <f>_xlfn.IFNA(VLOOKUP(Tabela1[[#This Row],[NR DZIAŁANIA]],lista!$A$2:$E$110,5,FALSE),"")</f>
        <v>Śląskie Centrum Przedsiębiorczości</v>
      </c>
      <c r="N9" s="63" t="s">
        <v>41</v>
      </c>
    </row>
    <row r="10" spans="1:14" ht="140.25" customHeight="1" x14ac:dyDescent="0.25">
      <c r="A10" s="46" t="str">
        <f>_xlfn.IFNA(VLOOKUP(Tabela1[[#This Row],[NR DZIAŁANIA]],lista!$A$2:$E$110,2,FALSE),"")</f>
        <v>RSO1.3</v>
      </c>
      <c r="B10" s="47" t="str">
        <f>_xlfn.IFNA(VLOOKUP(Tabela1[[#This Row],[NR DZIAŁANIA]],lista!$A$2:$E$110,3,FALSE),"")</f>
        <v xml:space="preserve">Wzmacnianie trwałego wzrostu i konkurencyjności MŚP oraz tworzenie miejsc pracy w MŚP, w tym poprzez inwestycje produkcyjne </v>
      </c>
      <c r="C10" s="82" t="s">
        <v>42</v>
      </c>
      <c r="D10" s="47" t="str">
        <f>_xlfn.IFNA(VLOOKUP(Tabela1[[#This Row],[NR DZIAŁANIA]],lista!$A$2:$E$110,4,FALSE),"")</f>
        <v>Promocja eksportu i internacjonalizacja MŚP</v>
      </c>
      <c r="E10" s="49">
        <v>45070</v>
      </c>
      <c r="F10" s="49">
        <v>45113</v>
      </c>
      <c r="G10" s="55" t="s">
        <v>43</v>
      </c>
      <c r="H10" s="54" t="s">
        <v>44</v>
      </c>
      <c r="I10" s="58">
        <v>89000000</v>
      </c>
      <c r="J10" s="57">
        <f>Tabela1[[#This Row],[KWOTA PRZEZNACZONA NA DOFINANSOWANIE PROJEKTÓW '[PLN']]]/4.45</f>
        <v>20000000</v>
      </c>
      <c r="K10" s="61" t="s">
        <v>30</v>
      </c>
      <c r="L10" s="55" t="s">
        <v>19</v>
      </c>
      <c r="M10" s="47" t="str">
        <f>_xlfn.IFNA(VLOOKUP(Tabela1[[#This Row],[NR DZIAŁANIA]],lista!$A$2:$E$110,5,FALSE),"")</f>
        <v>Śląskie Centrum Przedsiębiorczości</v>
      </c>
      <c r="N10" s="62" t="s">
        <v>45</v>
      </c>
    </row>
    <row r="11" spans="1:14" ht="33.950000000000003" customHeight="1" x14ac:dyDescent="0.25">
      <c r="A11" s="26" t="s">
        <v>46</v>
      </c>
      <c r="B11" s="84"/>
      <c r="C11" s="85"/>
      <c r="D11" s="85"/>
      <c r="E11" s="28"/>
      <c r="F11" s="28"/>
      <c r="G11" s="84"/>
      <c r="H11" s="30"/>
      <c r="I11" s="86"/>
      <c r="J11" s="86"/>
      <c r="K11" s="28"/>
      <c r="L11" s="26"/>
      <c r="M11" s="84"/>
      <c r="N11" s="84"/>
    </row>
    <row r="12" spans="1:14" ht="153.75" customHeight="1" x14ac:dyDescent="0.25">
      <c r="A12" s="46" t="str">
        <f>_xlfn.IFNA(VLOOKUP(Tabela1[[#This Row],[NR DZIAŁANIA]],lista!$A$2:$E$110,2,FALSE),"")</f>
        <v>RSO2.1</v>
      </c>
      <c r="B12" s="47" t="str">
        <f>_xlfn.IFNA(VLOOKUP(Tabela1[[#This Row],[NR DZIAŁANIA]],lista!$A$2:$E$110,3,FALSE),"")</f>
        <v>Wspieranie efektywności energetycznej i redukcji emisji gazów cieplarnianych</v>
      </c>
      <c r="C12" s="109" t="s">
        <v>47</v>
      </c>
      <c r="D12" s="63" t="str">
        <f>_xlfn.IFNA(VLOOKUP(Tabela1[[#This Row],[NR DZIAŁANIA]],lista!$A$2:$E$110,4,FALSE),"")</f>
        <v>Efektywność energetyczna budynków użyteczności publicznej - ZIT</v>
      </c>
      <c r="E12" s="50">
        <v>45261</v>
      </c>
      <c r="F12" s="50">
        <v>45323</v>
      </c>
      <c r="G12" s="52" t="s">
        <v>48</v>
      </c>
      <c r="H12" s="54" t="s">
        <v>49</v>
      </c>
      <c r="I12" s="65">
        <v>89999999.995000005</v>
      </c>
      <c r="J12" s="57">
        <f>Tabela1[[#This Row],[KWOTA PRZEZNACZONA NA DOFINANSOWANIE PROJEKTÓW '[PLN']]]/4.45</f>
        <v>20224719.100000001</v>
      </c>
      <c r="K12" s="66" t="s">
        <v>18</v>
      </c>
      <c r="L12" s="54" t="s">
        <v>19</v>
      </c>
      <c r="M12" s="47" t="str">
        <f>_xlfn.IFNA(VLOOKUP(Tabela1[[#This Row],[NR DZIAŁANIA]],lista!$A$2:$E$110,5,FALSE),"")</f>
        <v>Departament Europejskiego Funduszu Rozwoju Regionalnego</v>
      </c>
      <c r="N12" s="69" t="s">
        <v>50</v>
      </c>
    </row>
    <row r="13" spans="1:14" ht="149.25" customHeight="1" x14ac:dyDescent="0.25">
      <c r="A13" s="46" t="str">
        <f>_xlfn.IFNA(VLOOKUP(Tabela1[[#This Row],[NR DZIAŁANIA]],lista!$A$2:$E$110,2,FALSE),"")</f>
        <v>RSO2.2</v>
      </c>
      <c r="B13" s="47" t="str">
        <f>_xlfn.IFNA(VLOOKUP(Tabela1[[#This Row],[NR DZIAŁANIA]],lista!$A$2:$E$110,3,FALSE),"")</f>
        <v>Wspieranie energii odnawialnej zgodnie z dyrektywą (UE) 2018/2001, w tym określonymi w niej kryteriami zrównowazonego rozwoju</v>
      </c>
      <c r="C13" s="109" t="s">
        <v>51</v>
      </c>
      <c r="D13" s="63" t="str">
        <f>_xlfn.IFNA(VLOOKUP(Tabela1[[#This Row],[NR DZIAŁANIA]],lista!$A$2:$E$110,4,FALSE),"")</f>
        <v>Odnawialne źródła energii</v>
      </c>
      <c r="E13" s="50">
        <v>45200</v>
      </c>
      <c r="F13" s="50">
        <v>45261</v>
      </c>
      <c r="G13" s="54" t="s">
        <v>52</v>
      </c>
      <c r="H13" s="54" t="s">
        <v>49</v>
      </c>
      <c r="I13" s="58">
        <v>44500000</v>
      </c>
      <c r="J13" s="57">
        <f>Tabela1[[#This Row],[KWOTA PRZEZNACZONA NA DOFINANSOWANIE PROJEKTÓW '[PLN']]]/4.45</f>
        <v>10000000</v>
      </c>
      <c r="K13" s="66" t="s">
        <v>18</v>
      </c>
      <c r="L13" s="54" t="s">
        <v>53</v>
      </c>
      <c r="M13" s="47" t="str">
        <f>_xlfn.IFNA(VLOOKUP(Tabela1[[#This Row],[NR DZIAŁANIA]],lista!$A$2:$E$110,5,FALSE),"")</f>
        <v>Departament Europejskiego Funduszu Rozwoju Regionalnego</v>
      </c>
      <c r="N13" s="8" t="s">
        <v>54</v>
      </c>
    </row>
    <row r="14" spans="1:14" ht="180" customHeight="1" x14ac:dyDescent="0.25">
      <c r="A14" s="46" t="str">
        <f>_xlfn.IFNA(VLOOKUP(Tabela1[[#This Row],[NR DZIAŁANIA]],lista!$A$2:$E$110,2,FALSE),"")</f>
        <v>RSO2.5</v>
      </c>
      <c r="B14" s="47" t="str">
        <f>_xlfn.IFNA(VLOOKUP(Tabela1[[#This Row],[NR DZIAŁANIA]],lista!$A$2:$E$110,3,FALSE),"")</f>
        <v xml:space="preserve">Wspieranie dostępu do wody oraz zrównoważonej gospodarki wodnej </v>
      </c>
      <c r="C14" s="82" t="s">
        <v>55</v>
      </c>
      <c r="D14" s="47" t="str">
        <f>_xlfn.IFNA(VLOOKUP(Tabela1[[#This Row],[NR DZIAŁANIA]],lista!$A$2:$E$110,4,FALSE),"")</f>
        <v>Infrastruktura wodno-kanalizacyjna</v>
      </c>
      <c r="E14" s="49">
        <v>45044</v>
      </c>
      <c r="F14" s="49">
        <v>45107</v>
      </c>
      <c r="G14" s="54" t="s">
        <v>56</v>
      </c>
      <c r="H14" s="54" t="s">
        <v>57</v>
      </c>
      <c r="I14" s="58">
        <v>200802552.05000001</v>
      </c>
      <c r="J14" s="57">
        <f>Tabela1[[#This Row],[KWOTA PRZEZNACZONA NA DOFINANSOWANIE PROJEKTÓW '[PLN']]]/4.45</f>
        <v>45124169</v>
      </c>
      <c r="K14" s="66" t="s">
        <v>18</v>
      </c>
      <c r="L14" s="62" t="s">
        <v>19</v>
      </c>
      <c r="M14" s="47" t="str">
        <f>_xlfn.IFNA(VLOOKUP(Tabela1[[#This Row],[NR DZIAŁANIA]],lista!$A$2:$E$110,5,FALSE),"")</f>
        <v>Departament Europejskiego Funduszu Rozwoju Regionalnego</v>
      </c>
      <c r="N14" s="62" t="s">
        <v>58</v>
      </c>
    </row>
    <row r="15" spans="1:14" ht="116.25" customHeight="1" x14ac:dyDescent="0.25">
      <c r="A15" s="46" t="str">
        <f>_xlfn.IFNA(VLOOKUP(Tabela1[[#This Row],[NR DZIAŁANIA]],lista!$A$2:$E$110,2,FALSE),"")</f>
        <v>RSO2.7</v>
      </c>
      <c r="B15" s="47" t="str">
        <f>_xlfn.IFNA(VLOOKUP(Tabela1[[#This Row],[NR DZIAŁANIA]],lista!$A$2:$E$110,3,FALSE),"")</f>
        <v>Wzmacnianie ochrony i zachowania przyrody, różnorodności biologicznej oraz zielonej infrastruktury, w tym na obszarach miejskich, oraz ograniczanie wszelkich rodzajów zanieczyszczenia</v>
      </c>
      <c r="C15" s="82" t="s">
        <v>59</v>
      </c>
      <c r="D15" s="47" t="str">
        <f>_xlfn.IFNA(VLOOKUP(Tabela1[[#This Row],[NR DZIAŁANIA]],lista!$A$2:$E$110,4,FALSE),"")</f>
        <v>Ochrona przyrody i bioróżnorodność</v>
      </c>
      <c r="E15" s="64">
        <v>45036</v>
      </c>
      <c r="F15" s="49">
        <v>45198</v>
      </c>
      <c r="G15" s="8" t="s">
        <v>60</v>
      </c>
      <c r="H15" s="8" t="s">
        <v>61</v>
      </c>
      <c r="I15" s="56">
        <v>125200750</v>
      </c>
      <c r="J15" s="57">
        <f>Tabela1[[#This Row],[KWOTA PRZEZNACZONA NA DOFINANSOWANIE PROJEKTÓW '[PLN']]]/4.45</f>
        <v>28135000</v>
      </c>
      <c r="K15" s="67" t="s">
        <v>30</v>
      </c>
      <c r="L15" s="68" t="s">
        <v>19</v>
      </c>
      <c r="M15" s="47" t="str">
        <f>_xlfn.IFNA(VLOOKUP(Tabela1[[#This Row],[NR DZIAŁANIA]],lista!$A$2:$E$110,5,FALSE),"")</f>
        <v>Departament Europejskiego Funduszu Rozwoju Regionalnego</v>
      </c>
      <c r="N15" s="52" t="s">
        <v>62</v>
      </c>
    </row>
    <row r="16" spans="1:14" ht="108.75" customHeight="1" x14ac:dyDescent="0.25">
      <c r="A16" s="46" t="str">
        <f>_xlfn.IFNA(VLOOKUP(Tabela1[[#This Row],[NR DZIAŁANIA]],lista!$A$2:$E$110,2,FALSE),"")</f>
        <v>RSO2.7</v>
      </c>
      <c r="B16" s="47" t="str">
        <f>_xlfn.IFNA(VLOOKUP(Tabela1[[#This Row],[NR DZIAŁANIA]],lista!$A$2:$E$110,3,FALSE),"")</f>
        <v>Wzmacnianie ochrony i zachowania przyrody, różnorodności biologicznej oraz zielonej infrastruktury, w tym na obszarach miejskich, oraz ograniczanie wszelkich rodzajów zanieczyszczenia</v>
      </c>
      <c r="C16" s="82" t="s">
        <v>59</v>
      </c>
      <c r="D16" s="47" t="str">
        <f>_xlfn.IFNA(VLOOKUP(Tabela1[[#This Row],[NR DZIAŁANIA]],lista!$A$2:$E$110,4,FALSE),"")</f>
        <v>Ochrona przyrody i bioróżnorodność</v>
      </c>
      <c r="E16" s="51">
        <v>45292</v>
      </c>
      <c r="F16" s="50">
        <v>45383</v>
      </c>
      <c r="G16" s="8" t="s">
        <v>63</v>
      </c>
      <c r="H16" s="8" t="s">
        <v>64</v>
      </c>
      <c r="I16" s="56">
        <v>67126812.650000006</v>
      </c>
      <c r="J16" s="57">
        <f>Tabela1[[#This Row],[KWOTA PRZEZNACZONA NA DOFINANSOWANIE PROJEKTÓW '[PLN']]]/4.45</f>
        <v>15084677</v>
      </c>
      <c r="K16" s="67" t="s">
        <v>18</v>
      </c>
      <c r="L16" s="68" t="s">
        <v>19</v>
      </c>
      <c r="M16" s="47" t="str">
        <f>_xlfn.IFNA(VLOOKUP(Tabela1[[#This Row],[NR DZIAŁANIA]],lista!$A$2:$E$110,5,FALSE),"")</f>
        <v>Departament Europejskiego Funduszu Rozwoju Regionalnego</v>
      </c>
      <c r="N16" s="69" t="s">
        <v>50</v>
      </c>
    </row>
    <row r="17" spans="1:14" ht="33.950000000000003" customHeight="1" x14ac:dyDescent="0.25">
      <c r="A17" s="26" t="s">
        <v>65</v>
      </c>
      <c r="B17" s="84"/>
      <c r="C17" s="85"/>
      <c r="D17" s="85"/>
      <c r="E17" s="84"/>
      <c r="F17" s="84"/>
      <c r="G17" s="84"/>
      <c r="H17" s="87"/>
      <c r="I17" s="88"/>
      <c r="J17" s="88"/>
      <c r="K17" s="84"/>
      <c r="L17" s="29"/>
      <c r="M17" s="84"/>
      <c r="N17" s="84"/>
    </row>
    <row r="18" spans="1:14" ht="63" x14ac:dyDescent="0.25">
      <c r="A18" s="46" t="str">
        <f>_xlfn.IFNA(VLOOKUP(Tabela1[[#This Row],[NR DZIAŁANIA]],lista!$A$2:$E$110,2,FALSE),"")</f>
        <v>RSO2.8</v>
      </c>
      <c r="B18" s="47" t="str">
        <f>_xlfn.IFNA(VLOOKUP(Tabela1[[#This Row],[NR DZIAŁANIA]],lista!$A$2:$E$110,3,FALSE),"")</f>
        <v>Wspieranie zrównoważonej multimodalnej mobilności miejskiej jako elementu transformacji w kierunku gospodarki zeroemisyjnej</v>
      </c>
      <c r="C18" s="82" t="s">
        <v>66</v>
      </c>
      <c r="D18" s="47" t="str">
        <f>_xlfn.IFNA(VLOOKUP(Tabela1[[#This Row],[NR DZIAŁANIA]],lista!$A$2:$E$110,4,FALSE),"")</f>
        <v>Zakup taboru autobusowego/ trolejbusowego - ZIT</v>
      </c>
      <c r="E18" s="70">
        <v>45261</v>
      </c>
      <c r="F18" s="71">
        <v>45352</v>
      </c>
      <c r="G18" s="8" t="s">
        <v>67</v>
      </c>
      <c r="H18" s="60" t="s">
        <v>68</v>
      </c>
      <c r="I18" s="56">
        <v>133500000</v>
      </c>
      <c r="J18" s="57">
        <f>Tabela1[[#This Row],[KWOTA PRZEZNACZONA NA DOFINANSOWANIE PROJEKTÓW '[PLN']]]/4.45</f>
        <v>30000000</v>
      </c>
      <c r="K18" s="72" t="s">
        <v>18</v>
      </c>
      <c r="L18" s="8" t="s">
        <v>19</v>
      </c>
      <c r="M18" s="47" t="str">
        <f>_xlfn.IFNA(VLOOKUP(Tabela1[[#This Row],[NR DZIAŁANIA]],lista!$A$2:$E$110,5,FALSE),"")</f>
        <v>Departament Europejskiego Funduszu Rozwoju Regionalnego</v>
      </c>
      <c r="N18" s="69" t="s">
        <v>69</v>
      </c>
    </row>
    <row r="19" spans="1:14" ht="126.75" customHeight="1" x14ac:dyDescent="0.25">
      <c r="A19" s="46" t="str">
        <f>_xlfn.IFNA(VLOOKUP(Tabela1[[#This Row],[NR DZIAŁANIA]],lista!$A$2:$E$110,2,FALSE),"")</f>
        <v>RSO2.8</v>
      </c>
      <c r="B19" s="47" t="str">
        <f>_xlfn.IFNA(VLOOKUP(Tabela1[[#This Row],[NR DZIAŁANIA]],lista!$A$2:$E$110,3,FALSE),"")</f>
        <v>Wspieranie zrównoważonej multimodalnej mobilności miejskiej jako elementu transformacji w kierunku gospodarki zeroemisyjnej</v>
      </c>
      <c r="C19" s="82" t="s">
        <v>70</v>
      </c>
      <c r="D19" s="47" t="str">
        <f>_xlfn.IFNA(VLOOKUP(Tabela1[[#This Row],[NR DZIAŁANIA]],lista!$A$2:$E$110,4,FALSE),"")</f>
        <v>Zrównoważona multimodalna mobilność miejska  - ZIT</v>
      </c>
      <c r="E19" s="70">
        <v>45261</v>
      </c>
      <c r="F19" s="50">
        <v>45352</v>
      </c>
      <c r="G19" s="8" t="s">
        <v>71</v>
      </c>
      <c r="H19" s="60" t="s">
        <v>68</v>
      </c>
      <c r="I19" s="56">
        <v>222500000</v>
      </c>
      <c r="J19" s="57">
        <f>Tabela1[[#This Row],[KWOTA PRZEZNACZONA NA DOFINANSOWANIE PROJEKTÓW '[PLN']]]/4.45</f>
        <v>50000000</v>
      </c>
      <c r="K19" s="72" t="s">
        <v>18</v>
      </c>
      <c r="L19" s="8" t="s">
        <v>19</v>
      </c>
      <c r="M19" s="47" t="str">
        <f>_xlfn.IFNA(VLOOKUP(Tabela1[[#This Row],[NR DZIAŁANIA]],lista!$A$2:$E$110,5,FALSE),"")</f>
        <v>Departament Europejskiego Funduszu Rozwoju Regionalnego</v>
      </c>
      <c r="N19" s="69" t="s">
        <v>69</v>
      </c>
    </row>
    <row r="20" spans="1:14" ht="71.25" customHeight="1" x14ac:dyDescent="0.25">
      <c r="A20" s="46" t="str">
        <f>_xlfn.IFNA(VLOOKUP(Tabela1[[#This Row],[NR DZIAŁANIA]],lista!$A$2:$E$110,2,FALSE),"")</f>
        <v>RSO2.8</v>
      </c>
      <c r="B20" s="47" t="str">
        <f>_xlfn.IFNA(VLOOKUP(Tabela1[[#This Row],[NR DZIAŁANIA]],lista!$A$2:$E$110,3,FALSE),"")</f>
        <v>Wspieranie zrównoważonej multimodalnej mobilności miejskiej jako elementu transformacji w kierunku gospodarki zeroemisyjnej</v>
      </c>
      <c r="C20" s="82" t="s">
        <v>72</v>
      </c>
      <c r="D20" s="47" t="str">
        <f>_xlfn.IFNA(VLOOKUP(Tabela1[[#This Row],[NR DZIAŁANIA]],lista!$A$2:$E$110,4,FALSE),"")</f>
        <v>Regionalne Trasy Rowerowe - ZIT</v>
      </c>
      <c r="E20" s="70">
        <v>45292</v>
      </c>
      <c r="F20" s="50">
        <v>45383</v>
      </c>
      <c r="G20" s="8" t="s">
        <v>73</v>
      </c>
      <c r="H20" s="60" t="s">
        <v>68</v>
      </c>
      <c r="I20" s="56">
        <v>222500000</v>
      </c>
      <c r="J20" s="57">
        <f>Tabela1[[#This Row],[KWOTA PRZEZNACZONA NA DOFINANSOWANIE PROJEKTÓW '[PLN']]]/4.45</f>
        <v>50000000</v>
      </c>
      <c r="K20" s="72" t="s">
        <v>18</v>
      </c>
      <c r="L20" s="8" t="s">
        <v>19</v>
      </c>
      <c r="M20" s="47" t="str">
        <f>_xlfn.IFNA(VLOOKUP(Tabela1[[#This Row],[NR DZIAŁANIA]],lista!$A$2:$E$110,5,FALSE),"")</f>
        <v>Departament Europejskiego Funduszu Rozwoju Regionalnego</v>
      </c>
      <c r="N20" s="69" t="s">
        <v>69</v>
      </c>
    </row>
    <row r="21" spans="1:14" ht="33.950000000000003" customHeight="1" x14ac:dyDescent="0.25">
      <c r="A21" s="26" t="s">
        <v>74</v>
      </c>
      <c r="B21" s="84"/>
      <c r="C21" s="85"/>
      <c r="D21" s="85"/>
      <c r="E21" s="84"/>
      <c r="F21" s="84"/>
      <c r="G21" s="84"/>
      <c r="H21" s="87"/>
      <c r="I21" s="88"/>
      <c r="J21" s="86"/>
      <c r="K21" s="84"/>
      <c r="L21" s="29"/>
      <c r="M21" s="84"/>
      <c r="N21" s="84"/>
    </row>
    <row r="22" spans="1:14" ht="102" customHeight="1" x14ac:dyDescent="0.25">
      <c r="A22" s="46" t="str">
        <f>_xlfn.IFNA(VLOOKUP(Tabela1[[#This Row],[NR DZIAŁANIA]],lista!$A$2:$E$110,2,FALSE),"")</f>
        <v>RSO3.2</v>
      </c>
      <c r="B22" s="47" t="str">
        <f>_xlfn.IFNA(VLOOKUP(Tabela1[[#This Row],[NR DZIAŁANIA]],lista!$A$2:$E$110,3,FALSE),"")</f>
        <v xml:space="preserve">Rozwój i udoskonalanie zrównoważonej, odpornej na zmiany klimatu, inteligentnej i intermodalnej mobilności na poziomie krajowym, regionalnym i lokalnym, w tym poprawa dostępu do TEN-T oraz mobilności transgranicznej </v>
      </c>
      <c r="C22" s="82" t="s">
        <v>75</v>
      </c>
      <c r="D22" s="47" t="str">
        <f>_xlfn.IFNA(VLOOKUP(Tabela1[[#This Row],[NR DZIAŁANIA]],lista!$A$2:$E$110,4,FALSE),"")</f>
        <v>Drogi wojewódzkie</v>
      </c>
      <c r="E22" s="64">
        <v>45036</v>
      </c>
      <c r="F22" s="49">
        <v>45097</v>
      </c>
      <c r="G22" s="60" t="s">
        <v>76</v>
      </c>
      <c r="H22" s="60" t="s">
        <v>68</v>
      </c>
      <c r="I22" s="56">
        <v>539518000</v>
      </c>
      <c r="J22" s="57">
        <f>Tabela1[[#This Row],[KWOTA PRZEZNACZONA NA DOFINANSOWANIE PROJEKTÓW '[PLN']]]/4.45</f>
        <v>121240000</v>
      </c>
      <c r="K22" s="74" t="s">
        <v>18</v>
      </c>
      <c r="L22" s="8" t="s">
        <v>19</v>
      </c>
      <c r="M22" s="47" t="str">
        <f>_xlfn.IFNA(VLOOKUP(Tabela1[[#This Row],[NR DZIAŁANIA]],lista!$A$2:$E$110,5,FALSE),"")</f>
        <v>Departament Europejskiego Funduszu Rozwoju Regionalnego</v>
      </c>
      <c r="N22" s="75" t="s">
        <v>77</v>
      </c>
    </row>
    <row r="23" spans="1:14" ht="98.25" customHeight="1" x14ac:dyDescent="0.25">
      <c r="A23" s="46" t="str">
        <f>_xlfn.IFNA(VLOOKUP(Tabela1[[#This Row],[NR DZIAŁANIA]],lista!$A$2:$E$110,2,FALSE),"")</f>
        <v>RSO3.2</v>
      </c>
      <c r="B23" s="47" t="str">
        <f>_xlfn.IFNA(VLOOKUP(Tabela1[[#This Row],[NR DZIAŁANIA]],lista!$A$2:$E$110,3,FALSE),"")</f>
        <v xml:space="preserve">Rozwój i udoskonalanie zrównoważonej, odpornej na zmiany klimatu, inteligentnej i intermodalnej mobilności na poziomie krajowym, regionalnym i lokalnym, w tym poprawa dostępu do TEN-T oraz mobilności transgranicznej </v>
      </c>
      <c r="C23" s="82" t="s">
        <v>78</v>
      </c>
      <c r="D23" s="47" t="str">
        <f>_xlfn.IFNA(VLOOKUP(Tabela1[[#This Row],[NR DZIAŁANIA]],lista!$A$2:$E$110,4,FALSE),"")</f>
        <v>Regionalny tabor kolejowy</v>
      </c>
      <c r="E23" s="64">
        <v>45036</v>
      </c>
      <c r="F23" s="49">
        <v>45107</v>
      </c>
      <c r="G23" s="60" t="s">
        <v>79</v>
      </c>
      <c r="H23" s="60" t="s">
        <v>68</v>
      </c>
      <c r="I23" s="56">
        <v>667500000</v>
      </c>
      <c r="J23" s="57">
        <f>Tabela1[[#This Row],[KWOTA PRZEZNACZONA NA DOFINANSOWANIE PROJEKTÓW '[PLN']]]/4.45</f>
        <v>150000000</v>
      </c>
      <c r="K23" s="74" t="s">
        <v>30</v>
      </c>
      <c r="L23" s="8" t="s">
        <v>19</v>
      </c>
      <c r="M23" s="47" t="str">
        <f>_xlfn.IFNA(VLOOKUP(Tabela1[[#This Row],[NR DZIAŁANIA]],lista!$A$2:$E$110,5,FALSE),"")</f>
        <v>Departament Europejskiego Funduszu Rozwoju Regionalnego</v>
      </c>
      <c r="N23" s="76" t="s">
        <v>80</v>
      </c>
    </row>
    <row r="24" spans="1:14" ht="33.950000000000003" customHeight="1" x14ac:dyDescent="0.25">
      <c r="A24" s="26" t="s">
        <v>81</v>
      </c>
      <c r="B24" s="29"/>
      <c r="C24" s="27"/>
      <c r="D24" s="45"/>
      <c r="E24" s="26"/>
      <c r="F24" s="26"/>
      <c r="G24" s="29"/>
      <c r="H24" s="30"/>
      <c r="I24" s="31"/>
      <c r="J24" s="86"/>
      <c r="K24" s="26"/>
      <c r="L24" s="26"/>
      <c r="M24" s="29"/>
      <c r="N24" s="29"/>
    </row>
    <row r="25" spans="1:14" ht="156.75" customHeight="1" x14ac:dyDescent="0.25">
      <c r="A25" s="46" t="str">
        <f>_xlfn.IFNA(VLOOKUP(Tabela1[[#This Row],[NR DZIAŁANIA]],lista!$A$2:$E$110,2,FALSE),"")</f>
        <v>ESO4.1</v>
      </c>
      <c r="B25" s="47" t="str">
        <f>_xlfn.IFNA(VLOOKUP(Tabela1[[#This Row],[NR DZIAŁANIA]],lista!$A$2:$E$110,3,FALSE),"")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25" s="82" t="s">
        <v>82</v>
      </c>
      <c r="D25" s="47" t="str">
        <f>_xlfn.IFNA(VLOOKUP(Tabela1[[#This Row],[NR DZIAŁANIA]],lista!$A$2:$E$110,4,FALSE),"")</f>
        <v>Aktywizacja zawodowa poprzez PUP</v>
      </c>
      <c r="E25" s="49">
        <v>45030</v>
      </c>
      <c r="F25" s="49">
        <v>45058</v>
      </c>
      <c r="G25" s="99" t="s">
        <v>83</v>
      </c>
      <c r="H25" s="54" t="s">
        <v>84</v>
      </c>
      <c r="I25" s="58">
        <v>148630000</v>
      </c>
      <c r="J25" s="57">
        <f>Tabela1[[#This Row],[KWOTA PRZEZNACZONA NA DOFINANSOWANIE PROJEKTÓW '[PLN']]]/4.45</f>
        <v>33400000</v>
      </c>
      <c r="K25" s="73" t="s">
        <v>30</v>
      </c>
      <c r="L25" s="54" t="s">
        <v>19</v>
      </c>
      <c r="M25" s="47" t="str">
        <f>_xlfn.IFNA(VLOOKUP(Tabela1[[#This Row],[NR DZIAŁANIA]],lista!$A$2:$E$110,5,FALSE),"")</f>
        <v>Wojewódzki Urząd Pracy</v>
      </c>
      <c r="N25" s="48"/>
    </row>
    <row r="26" spans="1:14" ht="155.25" customHeight="1" x14ac:dyDescent="0.25">
      <c r="A26" s="46" t="str">
        <f>_xlfn.IFNA(VLOOKUP(Tabela1[[#This Row],[NR DZIAŁANIA]],lista!$A$2:$E$110,2,FALSE),"")</f>
        <v>ESO4.1</v>
      </c>
      <c r="B26" s="47" t="str">
        <f>_xlfn.IFNA(VLOOKUP(Tabela1[[#This Row],[NR DZIAŁANIA]],lista!$A$2:$E$110,3,FALSE),"")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26" s="82" t="s">
        <v>85</v>
      </c>
      <c r="D26" s="47" t="str">
        <f>_xlfn.IFNA(VLOOKUP(Tabela1[[#This Row],[NR DZIAŁANIA]],lista!$A$2:$E$110,4,FALSE),"")</f>
        <v>Aktywizacja zawodowa poprzez OHP</v>
      </c>
      <c r="E26" s="49">
        <v>45030</v>
      </c>
      <c r="F26" s="49">
        <v>45058</v>
      </c>
      <c r="G26" s="99" t="s">
        <v>86</v>
      </c>
      <c r="H26" s="54" t="s">
        <v>87</v>
      </c>
      <c r="I26" s="58">
        <v>8900000</v>
      </c>
      <c r="J26" s="57">
        <f>Tabela1[[#This Row],[KWOTA PRZEZNACZONA NA DOFINANSOWANIE PROJEKTÓW '[PLN']]]/4.45</f>
        <v>2000000</v>
      </c>
      <c r="K26" s="73" t="s">
        <v>30</v>
      </c>
      <c r="L26" s="54" t="s">
        <v>19</v>
      </c>
      <c r="M26" s="47" t="str">
        <f>_xlfn.IFNA(VLOOKUP(Tabela1[[#This Row],[NR DZIAŁANIA]],lista!$A$2:$E$110,5,FALSE),"")</f>
        <v>Wojewódzki Urząd Pracy</v>
      </c>
      <c r="N26" s="48"/>
    </row>
    <row r="27" spans="1:14" ht="166.5" customHeight="1" x14ac:dyDescent="0.25">
      <c r="A27" s="46" t="str">
        <f>_xlfn.IFNA(VLOOKUP(Tabela1[[#This Row],[NR DZIAŁANIA]],lista!$A$2:$E$110,2,FALSE),"")</f>
        <v>ESO4.1</v>
      </c>
      <c r="B27" s="47" t="str">
        <f>_xlfn.IFNA(VLOOKUP(Tabela1[[#This Row],[NR DZIAŁANIA]],lista!$A$2:$E$110,3,FALSE),"")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27" s="82" t="s">
        <v>88</v>
      </c>
      <c r="D27" s="47" t="str">
        <f>_xlfn.IFNA(VLOOKUP(Tabela1[[#This Row],[NR DZIAŁANIA]],lista!$A$2:$E$110,4,FALSE),"")</f>
        <v>Aktywizacja zawodowa osób pracujących</v>
      </c>
      <c r="E27" s="50">
        <v>45231</v>
      </c>
      <c r="F27" s="50">
        <v>45261</v>
      </c>
      <c r="G27" s="54" t="s">
        <v>89</v>
      </c>
      <c r="H27" s="54" t="s">
        <v>90</v>
      </c>
      <c r="I27" s="58">
        <v>53400000</v>
      </c>
      <c r="J27" s="57">
        <f>Tabela1[[#This Row],[KWOTA PRZEZNACZONA NA DOFINANSOWANIE PROJEKTÓW '[PLN']]]/4.45</f>
        <v>12000000</v>
      </c>
      <c r="K27" s="73" t="s">
        <v>18</v>
      </c>
      <c r="L27" s="54" t="s">
        <v>19</v>
      </c>
      <c r="M27" s="47" t="str">
        <f>_xlfn.IFNA(VLOOKUP(Tabela1[[#This Row],[NR DZIAŁANIA]],lista!$A$2:$E$110,5,FALSE),"")</f>
        <v>Wojewódzki Urząd Pracy</v>
      </c>
      <c r="N27" s="48"/>
    </row>
    <row r="28" spans="1:14" ht="370.5" customHeight="1" x14ac:dyDescent="0.25">
      <c r="A28" s="46" t="str">
        <f>_xlfn.IFNA(VLOOKUP(Tabela1[[#This Row],[NR DZIAŁANIA]],lista!$A$2:$E$110,2,FALSE),"")</f>
        <v>ESO4.2</v>
      </c>
      <c r="B28" s="47" t="str">
        <f>_xlfn.IFNA(VLOOKUP(Tabela1[[#This Row],[NR DZIAŁANIA]],lista!$A$2:$E$110,3,FALSE),"")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28" s="82" t="s">
        <v>91</v>
      </c>
      <c r="D28" s="47" t="str">
        <f>_xlfn.IFNA(VLOOKUP(Tabela1[[#This Row],[NR DZIAŁANIA]],lista!$A$2:$E$110,4,FALSE),"")</f>
        <v>Opracowanie modelu prognozowania i monitorowania zmian na rynku pracy.</v>
      </c>
      <c r="E28" s="50">
        <v>45139</v>
      </c>
      <c r="F28" s="50">
        <v>45170</v>
      </c>
      <c r="G28" s="99" t="s">
        <v>92</v>
      </c>
      <c r="H28" s="54" t="s">
        <v>93</v>
      </c>
      <c r="I28" s="58">
        <v>1682998.9000000001</v>
      </c>
      <c r="J28" s="57">
        <f>Tabela1[[#This Row],[KWOTA PRZEZNACZONA NA DOFINANSOWANIE PROJEKTÓW '[PLN']]]/4.45</f>
        <v>378202</v>
      </c>
      <c r="K28" s="73" t="s">
        <v>30</v>
      </c>
      <c r="L28" s="54" t="s">
        <v>19</v>
      </c>
      <c r="M28" s="47" t="str">
        <f>_xlfn.IFNA(VLOOKUP(Tabela1[[#This Row],[NR DZIAŁANIA]],lista!$A$2:$E$110,5,FALSE),"")</f>
        <v>Wojewódzki Urząd Pracy</v>
      </c>
      <c r="N28" s="48"/>
    </row>
    <row r="29" spans="1:14" ht="409.5" x14ac:dyDescent="0.25">
      <c r="A29" s="46" t="str">
        <f>_xlfn.IFNA(VLOOKUP(Tabela1[[#This Row],[NR DZIAŁANIA]],lista!$A$2:$E$110,2,FALSE),"")</f>
        <v>ESO4.2</v>
      </c>
      <c r="B29" s="47" t="str">
        <f>_xlfn.IFNA(VLOOKUP(Tabela1[[#This Row],[NR DZIAŁANIA]],lista!$A$2:$E$110,3,FALSE),"")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29" s="82" t="s">
        <v>94</v>
      </c>
      <c r="D29" s="47" t="str">
        <f>_xlfn.IFNA(VLOOKUP(Tabela1[[#This Row],[NR DZIAŁANIA]],lista!$A$2:$E$110,4,FALSE),"")</f>
        <v>Budowanie sieci współpracy międzyinstytucjonalnej i promocji w zakresie poradnictwa zawodowego.</v>
      </c>
      <c r="E29" s="50">
        <v>45139</v>
      </c>
      <c r="F29" s="50">
        <v>45170</v>
      </c>
      <c r="G29" s="99" t="s">
        <v>95</v>
      </c>
      <c r="H29" s="54" t="s">
        <v>93</v>
      </c>
      <c r="I29" s="58">
        <v>3712799.6500000004</v>
      </c>
      <c r="J29" s="57">
        <f>Tabela1[[#This Row],[KWOTA PRZEZNACZONA NA DOFINANSOWANIE PROJEKTÓW '[PLN']]]/4.45</f>
        <v>834337</v>
      </c>
      <c r="K29" s="73" t="s">
        <v>30</v>
      </c>
      <c r="L29" s="54" t="s">
        <v>19</v>
      </c>
      <c r="M29" s="47" t="str">
        <f>_xlfn.IFNA(VLOOKUP(Tabela1[[#This Row],[NR DZIAŁANIA]],lista!$A$2:$E$110,5,FALSE),"")</f>
        <v>Wojewódzki Urząd Pracy</v>
      </c>
      <c r="N29" s="48"/>
    </row>
    <row r="30" spans="1:14" ht="216" customHeight="1" x14ac:dyDescent="0.25">
      <c r="A30" s="46" t="str">
        <f>_xlfn.IFNA(VLOOKUP(Tabela1[[#This Row],[NR DZIAŁANIA]],lista!$A$2:$E$110,2,FALSE),"")</f>
        <v>ESO4.2</v>
      </c>
      <c r="B30" s="47" t="str">
        <f>_xlfn.IFNA(VLOOKUP(Tabela1[[#This Row],[NR DZIAŁANIA]],lista!$A$2:$E$110,3,FALSE),"")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30" s="82" t="s">
        <v>96</v>
      </c>
      <c r="D30" s="47" t="str">
        <f>_xlfn.IFNA(VLOOKUP(Tabela1[[#This Row],[NR DZIAŁANIA]],lista!$A$2:$E$110,4,FALSE),"")</f>
        <v>EURES-T Beskydy</v>
      </c>
      <c r="E30" s="50">
        <v>45139</v>
      </c>
      <c r="F30" s="50">
        <v>45170</v>
      </c>
      <c r="G30" s="99" t="s">
        <v>97</v>
      </c>
      <c r="H30" s="54" t="s">
        <v>93</v>
      </c>
      <c r="I30" s="58">
        <v>2670000</v>
      </c>
      <c r="J30" s="57">
        <f>Tabela1[[#This Row],[KWOTA PRZEZNACZONA NA DOFINANSOWANIE PROJEKTÓW '[PLN']]]/4.45</f>
        <v>600000</v>
      </c>
      <c r="K30" s="73" t="s">
        <v>30</v>
      </c>
      <c r="L30" s="54" t="s">
        <v>19</v>
      </c>
      <c r="M30" s="47" t="str">
        <f>_xlfn.IFNA(VLOOKUP(Tabela1[[#This Row],[NR DZIAŁANIA]],lista!$A$2:$E$110,5,FALSE),"")</f>
        <v>Wojewódzki Urząd Pracy</v>
      </c>
      <c r="N30" s="48"/>
    </row>
    <row r="31" spans="1:14" ht="305.25" customHeight="1" x14ac:dyDescent="0.25">
      <c r="A31" s="46" t="str">
        <f>_xlfn.IFNA(VLOOKUP(Tabela1[[#This Row],[NR DZIAŁANIA]],lista!$A$2:$E$110,2,FALSE),"")</f>
        <v>ESO4.2</v>
      </c>
      <c r="B31" s="47" t="str">
        <f>_xlfn.IFNA(VLOOKUP(Tabela1[[#This Row],[NR DZIAŁANIA]],lista!$A$2:$E$110,3,FALSE),"")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31" s="82" t="s">
        <v>98</v>
      </c>
      <c r="D31" s="47" t="str">
        <f>_xlfn.IFNA(VLOOKUP(Tabela1[[#This Row],[NR DZIAŁANIA]],lista!$A$2:$E$110,4,FALSE),"")</f>
        <v>EURES dla PSZ</v>
      </c>
      <c r="E31" s="50">
        <v>45139</v>
      </c>
      <c r="F31" s="50">
        <v>45170</v>
      </c>
      <c r="G31" s="99" t="s">
        <v>99</v>
      </c>
      <c r="H31" s="54" t="s">
        <v>93</v>
      </c>
      <c r="I31" s="58">
        <v>2670000</v>
      </c>
      <c r="J31" s="57">
        <f>Tabela1[[#This Row],[KWOTA PRZEZNACZONA NA DOFINANSOWANIE PROJEKTÓW '[PLN']]]/4.45</f>
        <v>600000</v>
      </c>
      <c r="K31" s="73" t="s">
        <v>30</v>
      </c>
      <c r="L31" s="54" t="s">
        <v>19</v>
      </c>
      <c r="M31" s="47" t="str">
        <f>_xlfn.IFNA(VLOOKUP(Tabela1[[#This Row],[NR DZIAŁANIA]],lista!$A$2:$E$110,5,FALSE),"")</f>
        <v>Wojewódzki Urząd Pracy</v>
      </c>
      <c r="N31" s="48"/>
    </row>
    <row r="32" spans="1:14" ht="123" customHeight="1" x14ac:dyDescent="0.25">
      <c r="A32" s="46" t="str">
        <f>_xlfn.IFNA(VLOOKUP(Tabela1[[#This Row],[NR DZIAŁANIA]],lista!$A$2:$E$110,2,FALSE),"")</f>
        <v>ESO4.4</v>
      </c>
      <c r="B32" s="47" t="str">
        <f>_xlfn.IFNA(VLOOKUP(Tabela1[[#This Row],[NR DZIAŁANIA]],lista!$A$2:$E$110,3,FALSE),"")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32" s="82" t="s">
        <v>100</v>
      </c>
      <c r="D32" s="47" t="str">
        <f>_xlfn.IFNA(VLOOKUP(Tabela1[[#This Row],[NR DZIAŁANIA]],lista!$A$2:$E$110,4,FALSE),"")</f>
        <v>Regionalne programy zdrowotne</v>
      </c>
      <c r="E32" s="50" t="s">
        <v>101</v>
      </c>
      <c r="F32" s="50" t="s">
        <v>102</v>
      </c>
      <c r="G32" s="54" t="s">
        <v>103</v>
      </c>
      <c r="H32" s="54" t="s">
        <v>104</v>
      </c>
      <c r="I32" s="58">
        <v>22250000</v>
      </c>
      <c r="J32" s="57">
        <f>Tabela1[[#This Row],[KWOTA PRZEZNACZONA NA DOFINANSOWANIE PROJEKTÓW '[PLN']]]/4.45</f>
        <v>5000000</v>
      </c>
      <c r="K32" s="73" t="s">
        <v>18</v>
      </c>
      <c r="L32" s="54" t="s">
        <v>19</v>
      </c>
      <c r="M32" s="47" t="str">
        <f>_xlfn.IFNA(VLOOKUP(Tabela1[[#This Row],[NR DZIAŁANIA]],lista!$A$2:$E$110,5,FALSE),"")</f>
        <v>Departament Europejskiego Funduszu Społecznego</v>
      </c>
      <c r="N32" s="48"/>
    </row>
    <row r="33" spans="1:14" ht="157.5" customHeight="1" x14ac:dyDescent="0.25">
      <c r="A33" s="46" t="str">
        <f>_xlfn.IFNA(VLOOKUP(Tabela1[[#This Row],[NR DZIAŁANIA]],lista!$A$2:$E$110,2,FALSE),"")</f>
        <v>ESO4.4</v>
      </c>
      <c r="B33" s="47" t="str">
        <f>_xlfn.IFNA(VLOOKUP(Tabela1[[#This Row],[NR DZIAŁANIA]],lista!$A$2:$E$110,3,FALSE),"")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33" s="82" t="s">
        <v>105</v>
      </c>
      <c r="D33" s="47" t="str">
        <f>_xlfn.IFNA(VLOOKUP(Tabela1[[#This Row],[NR DZIAŁANIA]],lista!$A$2:$E$110,4,FALSE),"")</f>
        <v>Usługi rozwojowe dla kadr administracji samorządowej</v>
      </c>
      <c r="E33" s="49">
        <v>45107</v>
      </c>
      <c r="F33" s="49">
        <v>45135</v>
      </c>
      <c r="G33" s="99" t="s">
        <v>106</v>
      </c>
      <c r="H33" s="60" t="s">
        <v>107</v>
      </c>
      <c r="I33" s="58">
        <v>43724996.899999999</v>
      </c>
      <c r="J33" s="57">
        <f>Tabela1[[#This Row],[KWOTA PRZEZNACZONA NA DOFINANSOWANIE PROJEKTÓW '[PLN']]]/4.45</f>
        <v>9825842</v>
      </c>
      <c r="K33" s="73" t="s">
        <v>18</v>
      </c>
      <c r="L33" s="54" t="s">
        <v>19</v>
      </c>
      <c r="M33" s="47" t="str">
        <f>_xlfn.IFNA(VLOOKUP(Tabela1[[#This Row],[NR DZIAŁANIA]],lista!$A$2:$E$110,5,FALSE),"")</f>
        <v>Wojewódzki Urząd Pracy</v>
      </c>
      <c r="N33" s="75" t="s">
        <v>108</v>
      </c>
    </row>
    <row r="34" spans="1:14" ht="33.950000000000003" customHeight="1" x14ac:dyDescent="0.25">
      <c r="A34" s="26" t="s">
        <v>109</v>
      </c>
      <c r="B34" s="84"/>
      <c r="C34" s="35"/>
      <c r="D34" s="85"/>
      <c r="E34" s="28"/>
      <c r="F34" s="34"/>
      <c r="G34" s="84"/>
      <c r="H34" s="30"/>
      <c r="I34" s="86"/>
      <c r="J34" s="86"/>
      <c r="K34" s="28"/>
      <c r="L34" s="26"/>
      <c r="M34" s="84"/>
      <c r="N34" s="84"/>
    </row>
    <row r="35" spans="1:14" ht="157.5" x14ac:dyDescent="0.25">
      <c r="A35" s="46" t="str">
        <f>_xlfn.IFNA(VLOOKUP(Tabela1[[#This Row],[NR DZIAŁANIA]],lista!$A$2:$E$110,2,FALSE),"")</f>
        <v>ESO4.6</v>
      </c>
      <c r="B35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35" s="82" t="s">
        <v>110</v>
      </c>
      <c r="D35" s="47" t="str">
        <f>_xlfn.IFNA(VLOOKUP(Tabela1[[#This Row],[NR DZIAŁANIA]],lista!$A$2:$E$110,4,FALSE),"")</f>
        <v>Edukacja przedszkolna</v>
      </c>
      <c r="E35" s="49">
        <v>45054</v>
      </c>
      <c r="F35" s="49">
        <v>45108</v>
      </c>
      <c r="G35" s="62" t="s">
        <v>111</v>
      </c>
      <c r="H35" s="54" t="s">
        <v>104</v>
      </c>
      <c r="I35" s="58">
        <v>71200000</v>
      </c>
      <c r="J35" s="57">
        <f>Tabela1[[#This Row],[KWOTA PRZEZNACZONA NA DOFINANSOWANIE PROJEKTÓW '[PLN']]]/4.45</f>
        <v>16000000</v>
      </c>
      <c r="K35" s="73" t="s">
        <v>18</v>
      </c>
      <c r="L35" s="54" t="s">
        <v>19</v>
      </c>
      <c r="M35" s="47" t="str">
        <f>_xlfn.IFNA(VLOOKUP(Tabela1[[#This Row],[NR DZIAŁANIA]],lista!$A$2:$E$110,5,FALSE),"")</f>
        <v>Departament Europejskiego Funduszu Społecznego</v>
      </c>
      <c r="N35" s="8" t="s">
        <v>112</v>
      </c>
    </row>
    <row r="36" spans="1:14" ht="157.5" x14ac:dyDescent="0.25">
      <c r="A36" s="46" t="str">
        <f>_xlfn.IFNA(VLOOKUP(Tabela1[[#This Row],[NR DZIAŁANIA]],lista!$A$2:$E$110,2,FALSE),"")</f>
        <v>ESO4.6</v>
      </c>
      <c r="B36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36" s="82" t="s">
        <v>113</v>
      </c>
      <c r="D36" s="47" t="str">
        <f>_xlfn.IFNA(VLOOKUP(Tabela1[[#This Row],[NR DZIAŁANIA]],lista!$A$2:$E$110,4,FALSE),"")</f>
        <v>Kształcenie ogólne</v>
      </c>
      <c r="E36" s="49">
        <v>45071</v>
      </c>
      <c r="F36" s="49">
        <v>45113</v>
      </c>
      <c r="G36" s="62" t="s">
        <v>114</v>
      </c>
      <c r="H36" s="54" t="s">
        <v>104</v>
      </c>
      <c r="I36" s="58">
        <v>111250000</v>
      </c>
      <c r="J36" s="57">
        <f>Tabela1[[#This Row],[KWOTA PRZEZNACZONA NA DOFINANSOWANIE PROJEKTÓW '[PLN']]]/4.45</f>
        <v>25000000</v>
      </c>
      <c r="K36" s="73" t="s">
        <v>18</v>
      </c>
      <c r="L36" s="54" t="s">
        <v>19</v>
      </c>
      <c r="M36" s="47" t="str">
        <f>_xlfn.IFNA(VLOOKUP(Tabela1[[#This Row],[NR DZIAŁANIA]],lista!$A$2:$E$110,5,FALSE),"")</f>
        <v>Departament Europejskiego Funduszu Społecznego</v>
      </c>
      <c r="N36" s="8" t="s">
        <v>112</v>
      </c>
    </row>
    <row r="37" spans="1:14" ht="157.5" x14ac:dyDescent="0.25">
      <c r="A37" s="46" t="str">
        <f>_xlfn.IFNA(VLOOKUP(Tabela1[[#This Row],[NR DZIAŁANIA]],lista!$A$2:$E$110,2,FALSE),"")</f>
        <v>ESO4.6</v>
      </c>
      <c r="B37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37" s="82" t="s">
        <v>113</v>
      </c>
      <c r="D37" s="47" t="str">
        <f>_xlfn.IFNA(VLOOKUP(Tabela1[[#This Row],[NR DZIAŁANIA]],lista!$A$2:$E$110,4,FALSE),"")</f>
        <v>Kształcenie ogólne</v>
      </c>
      <c r="E37" s="50" t="s">
        <v>101</v>
      </c>
      <c r="F37" s="50" t="s">
        <v>102</v>
      </c>
      <c r="G37" s="62" t="s">
        <v>115</v>
      </c>
      <c r="H37" s="54" t="s">
        <v>104</v>
      </c>
      <c r="I37" s="58">
        <v>53400000</v>
      </c>
      <c r="J37" s="57">
        <f>Tabela1[[#This Row],[KWOTA PRZEZNACZONA NA DOFINANSOWANIE PROJEKTÓW '[PLN']]]/4.45</f>
        <v>12000000</v>
      </c>
      <c r="K37" s="73" t="s">
        <v>18</v>
      </c>
      <c r="L37" s="54" t="s">
        <v>19</v>
      </c>
      <c r="M37" s="47" t="str">
        <f>_xlfn.IFNA(VLOOKUP(Tabela1[[#This Row],[NR DZIAŁANIA]],lista!$A$2:$E$110,5,FALSE),"")</f>
        <v>Departament Europejskiego Funduszu Społecznego</v>
      </c>
      <c r="N37" s="8" t="s">
        <v>112</v>
      </c>
    </row>
    <row r="38" spans="1:14" ht="157.5" x14ac:dyDescent="0.25">
      <c r="A38" s="46" t="str">
        <f>_xlfn.IFNA(VLOOKUP(Tabela1[[#This Row],[NR DZIAŁANIA]],lista!$A$2:$E$110,2,FALSE),"")</f>
        <v>ESO4.6</v>
      </c>
      <c r="B38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38" s="82" t="s">
        <v>116</v>
      </c>
      <c r="D38" s="47" t="str">
        <f>_xlfn.IFNA(VLOOKUP(Tabela1[[#This Row],[NR DZIAŁANIA]],lista!$A$2:$E$110,4,FALSE),"")</f>
        <v>Kształcenie zawodowe</v>
      </c>
      <c r="E38" s="49">
        <v>45044</v>
      </c>
      <c r="F38" s="49">
        <v>45093</v>
      </c>
      <c r="G38" s="62" t="s">
        <v>117</v>
      </c>
      <c r="H38" s="54" t="s">
        <v>104</v>
      </c>
      <c r="I38" s="58">
        <v>22250000</v>
      </c>
      <c r="J38" s="57">
        <f>Tabela1[[#This Row],[KWOTA PRZEZNACZONA NA DOFINANSOWANIE PROJEKTÓW '[PLN']]]/4.45</f>
        <v>5000000</v>
      </c>
      <c r="K38" s="73" t="s">
        <v>18</v>
      </c>
      <c r="L38" s="54" t="s">
        <v>19</v>
      </c>
      <c r="M38" s="47" t="str">
        <f>_xlfn.IFNA(VLOOKUP(Tabela1[[#This Row],[NR DZIAŁANIA]],lista!$A$2:$E$110,5,FALSE),"")</f>
        <v>Departament Europejskiego Funduszu Społecznego</v>
      </c>
      <c r="N38" s="8" t="s">
        <v>112</v>
      </c>
    </row>
    <row r="39" spans="1:14" ht="157.5" x14ac:dyDescent="0.25">
      <c r="A39" s="46" t="str">
        <f>_xlfn.IFNA(VLOOKUP(Tabela1[[#This Row],[NR DZIAŁANIA]],lista!$A$2:$E$110,2,FALSE),"")</f>
        <v>ESO4.6</v>
      </c>
      <c r="B39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39" s="82" t="s">
        <v>116</v>
      </c>
      <c r="D39" s="47" t="str">
        <f>_xlfn.IFNA(VLOOKUP(Tabela1[[#This Row],[NR DZIAŁANIA]],lista!$A$2:$E$110,4,FALSE),"")</f>
        <v>Kształcenie zawodowe</v>
      </c>
      <c r="E39" s="50" t="s">
        <v>101</v>
      </c>
      <c r="F39" s="50" t="s">
        <v>102</v>
      </c>
      <c r="G39" s="62" t="s">
        <v>118</v>
      </c>
      <c r="H39" s="54" t="s">
        <v>104</v>
      </c>
      <c r="I39" s="58">
        <v>56181250</v>
      </c>
      <c r="J39" s="57">
        <f>Tabela1[[#This Row],[KWOTA PRZEZNACZONA NA DOFINANSOWANIE PROJEKTÓW '[PLN']]]/4.45</f>
        <v>12625000</v>
      </c>
      <c r="K39" s="73" t="s">
        <v>18</v>
      </c>
      <c r="L39" s="54" t="s">
        <v>19</v>
      </c>
      <c r="M39" s="47" t="str">
        <f>_xlfn.IFNA(VLOOKUP(Tabela1[[#This Row],[NR DZIAŁANIA]],lista!$A$2:$E$110,5,FALSE),"")</f>
        <v>Departament Europejskiego Funduszu Społecznego</v>
      </c>
      <c r="N39" s="8" t="s">
        <v>112</v>
      </c>
    </row>
    <row r="40" spans="1:14" ht="157.5" x14ac:dyDescent="0.25">
      <c r="A40" s="46" t="str">
        <f>_xlfn.IFNA(VLOOKUP(Tabela1[[#This Row],[NR DZIAŁANIA]],lista!$A$2:$E$110,2,FALSE),"")</f>
        <v>ESO4.6</v>
      </c>
      <c r="B40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0" s="82" t="s">
        <v>119</v>
      </c>
      <c r="D40" s="47" t="str">
        <f>_xlfn.IFNA(VLOOKUP(Tabela1[[#This Row],[NR DZIAŁANIA]],lista!$A$2:$E$110,4,FALSE),"")</f>
        <v>Strategiczne projekty dla obszaru edukacji</v>
      </c>
      <c r="E40" s="49">
        <v>45043</v>
      </c>
      <c r="F40" s="49">
        <v>45071</v>
      </c>
      <c r="G40" s="8" t="s">
        <v>120</v>
      </c>
      <c r="H40" s="54" t="s">
        <v>104</v>
      </c>
      <c r="I40" s="58">
        <v>17000001.25</v>
      </c>
      <c r="J40" s="57">
        <f>Tabela1[[#This Row],[KWOTA PRZEZNACZONA NA DOFINANSOWANIE PROJEKTÓW '[PLN']]]/4.45</f>
        <v>3820225</v>
      </c>
      <c r="K40" s="73" t="s">
        <v>30</v>
      </c>
      <c r="L40" s="54" t="s">
        <v>19</v>
      </c>
      <c r="M40" s="47" t="str">
        <f>_xlfn.IFNA(VLOOKUP(Tabela1[[#This Row],[NR DZIAŁANIA]],lista!$A$2:$E$110,5,FALSE),"")</f>
        <v>Departament Europejskiego Funduszu Społecznego</v>
      </c>
      <c r="N40" s="8" t="s">
        <v>112</v>
      </c>
    </row>
    <row r="41" spans="1:14" ht="157.5" x14ac:dyDescent="0.25">
      <c r="A41" s="46" t="str">
        <f>_xlfn.IFNA(VLOOKUP(Tabela1[[#This Row],[NR DZIAŁANIA]],lista!$A$2:$E$110,2,FALSE),"")</f>
        <v>ESO4.6</v>
      </c>
      <c r="B41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1" s="82" t="s">
        <v>119</v>
      </c>
      <c r="D41" s="47" t="str">
        <f>_xlfn.IFNA(VLOOKUP(Tabela1[[#This Row],[NR DZIAŁANIA]],lista!$A$2:$E$110,4,FALSE),"")</f>
        <v>Strategiczne projekty dla obszaru edukacji</v>
      </c>
      <c r="E41" s="49">
        <v>45064</v>
      </c>
      <c r="F41" s="49">
        <v>45097</v>
      </c>
      <c r="G41" s="62" t="s">
        <v>121</v>
      </c>
      <c r="H41" s="54" t="s">
        <v>104</v>
      </c>
      <c r="I41" s="58">
        <v>4249999.2</v>
      </c>
      <c r="J41" s="57">
        <f>Tabela1[[#This Row],[KWOTA PRZEZNACZONA NA DOFINANSOWANIE PROJEKTÓW '[PLN']]]/4.45</f>
        <v>955056</v>
      </c>
      <c r="K41" s="73" t="s">
        <v>30</v>
      </c>
      <c r="L41" s="54" t="s">
        <v>19</v>
      </c>
      <c r="M41" s="47" t="str">
        <f>_xlfn.IFNA(VLOOKUP(Tabela1[[#This Row],[NR DZIAŁANIA]],lista!$A$2:$E$110,5,FALSE),"")</f>
        <v>Departament Europejskiego Funduszu Społecznego</v>
      </c>
      <c r="N41" s="8" t="s">
        <v>112</v>
      </c>
    </row>
    <row r="42" spans="1:14" ht="157.5" x14ac:dyDescent="0.25">
      <c r="A42" s="46" t="str">
        <f>_xlfn.IFNA(VLOOKUP(Tabela1[[#This Row],[NR DZIAŁANIA]],lista!$A$2:$E$110,2,FALSE),"")</f>
        <v>ESO4.6</v>
      </c>
      <c r="B42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2" s="82" t="s">
        <v>119</v>
      </c>
      <c r="D42" s="47" t="str">
        <f>_xlfn.IFNA(VLOOKUP(Tabela1[[#This Row],[NR DZIAŁANIA]],lista!$A$2:$E$110,4,FALSE),"")</f>
        <v>Strategiczne projekty dla obszaru edukacji</v>
      </c>
      <c r="E42" s="49">
        <v>45170</v>
      </c>
      <c r="F42" s="49">
        <v>45214</v>
      </c>
      <c r="G42" s="62" t="s">
        <v>122</v>
      </c>
      <c r="H42" s="54" t="s">
        <v>104</v>
      </c>
      <c r="I42" s="58">
        <v>68085000</v>
      </c>
      <c r="J42" s="57">
        <f>Tabela1[[#This Row],[KWOTA PRZEZNACZONA NA DOFINANSOWANIE PROJEKTÓW '[PLN']]]/4.45</f>
        <v>15300000</v>
      </c>
      <c r="K42" s="73" t="s">
        <v>30</v>
      </c>
      <c r="L42" s="54" t="s">
        <v>19</v>
      </c>
      <c r="M42" s="47" t="str">
        <f>_xlfn.IFNA(VLOOKUP(Tabela1[[#This Row],[NR DZIAŁANIA]],lista!$A$2:$E$110,5,FALSE),"")</f>
        <v>Departament Europejskiego Funduszu Społecznego</v>
      </c>
      <c r="N42" s="8" t="s">
        <v>112</v>
      </c>
    </row>
    <row r="43" spans="1:14" ht="157.5" x14ac:dyDescent="0.25">
      <c r="A43" s="46" t="str">
        <f>_xlfn.IFNA(VLOOKUP(Tabela1[[#This Row],[NR DZIAŁANIA]],lista!$A$2:$E$110,2,FALSE),"")</f>
        <v>ESO4.6</v>
      </c>
      <c r="B43" s="47" t="str">
        <f>_xlfn.IFNA(VLOOKUP(Tabela1[[#This Row],[NR DZIAŁANIA]],lista!$A$2:$E$110,3,FALSE),"")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3" s="82" t="s">
        <v>119</v>
      </c>
      <c r="D43" s="47" t="str">
        <f>_xlfn.IFNA(VLOOKUP(Tabela1[[#This Row],[NR DZIAŁANIA]],lista!$A$2:$E$110,4,FALSE),"")</f>
        <v>Strategiczne projekty dla obszaru edukacji</v>
      </c>
      <c r="E43" s="49">
        <v>45239</v>
      </c>
      <c r="F43" s="49">
        <v>45260</v>
      </c>
      <c r="G43" s="62" t="s">
        <v>123</v>
      </c>
      <c r="H43" s="54" t="s">
        <v>104</v>
      </c>
      <c r="I43" s="58">
        <v>5673750</v>
      </c>
      <c r="J43" s="57">
        <f>Tabela1[[#This Row],[KWOTA PRZEZNACZONA NA DOFINANSOWANIE PROJEKTÓW '[PLN']]]/4.45</f>
        <v>1275000</v>
      </c>
      <c r="K43" s="73" t="s">
        <v>30</v>
      </c>
      <c r="L43" s="54" t="s">
        <v>19</v>
      </c>
      <c r="M43" s="47" t="str">
        <f>_xlfn.IFNA(VLOOKUP(Tabela1[[#This Row],[NR DZIAŁANIA]],lista!$A$2:$E$110,5,FALSE),"")</f>
        <v>Departament Europejskiego Funduszu Społecznego</v>
      </c>
      <c r="N43" s="8" t="s">
        <v>112</v>
      </c>
    </row>
    <row r="44" spans="1:14" ht="156.75" customHeight="1" x14ac:dyDescent="0.25">
      <c r="A44" s="46" t="str">
        <f>_xlfn.IFNA(VLOOKUP(Tabela1[[#This Row],[NR DZIAŁANIA]],lista!$A$2:$E$110,2,FALSE),"")</f>
        <v>ESO4.7</v>
      </c>
      <c r="B44" s="47" t="str">
        <f>_xlfn.IFNA(VLOOKUP(Tabela1[[#This Row],[NR DZIAŁANIA]],lista!$A$2:$E$110,3,FALSE),"")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44" s="82" t="s">
        <v>124</v>
      </c>
      <c r="D44" s="47" t="str">
        <f>_xlfn.IFNA(VLOOKUP(Tabela1[[#This Row],[NR DZIAŁANIA]],lista!$A$2:$E$110,4,FALSE),"")</f>
        <v>Kształcenie osób dorosłych - EFS+</v>
      </c>
      <c r="E44" s="70">
        <v>45261</v>
      </c>
      <c r="F44" s="70">
        <v>45292</v>
      </c>
      <c r="G44" s="60" t="s">
        <v>125</v>
      </c>
      <c r="H44" s="60" t="s">
        <v>90</v>
      </c>
      <c r="I44" s="56">
        <v>178000000</v>
      </c>
      <c r="J44" s="57">
        <f>Tabela1[[#This Row],[KWOTA PRZEZNACZONA NA DOFINANSOWANIE PROJEKTÓW '[PLN']]]/4.45</f>
        <v>40000000</v>
      </c>
      <c r="K44" s="74" t="s">
        <v>18</v>
      </c>
      <c r="L44" s="54" t="s">
        <v>19</v>
      </c>
      <c r="M44" s="47" t="str">
        <f>_xlfn.IFNA(VLOOKUP(Tabela1[[#This Row],[NR DZIAŁANIA]],lista!$A$2:$E$110,5,FALSE),"")</f>
        <v>Wojewódzki Urząd Pracy</v>
      </c>
      <c r="N44" s="8"/>
    </row>
    <row r="45" spans="1:14" ht="33.950000000000003" customHeight="1" x14ac:dyDescent="0.25">
      <c r="A45" s="26" t="s">
        <v>126</v>
      </c>
      <c r="B45" s="84"/>
      <c r="C45" s="35"/>
      <c r="D45" s="85"/>
      <c r="E45" s="28"/>
      <c r="F45" s="34"/>
      <c r="G45" s="84"/>
      <c r="H45" s="30"/>
      <c r="I45" s="86"/>
      <c r="J45" s="86"/>
      <c r="K45" s="28"/>
      <c r="L45" s="26"/>
      <c r="M45" s="84"/>
      <c r="N45" s="84"/>
    </row>
    <row r="46" spans="1:14" ht="90" customHeight="1" x14ac:dyDescent="0.25">
      <c r="A46" s="46" t="str">
        <f>_xlfn.IFNA(VLOOKUP(Tabela1[[#This Row],[NR DZIAŁANIA]],lista!$A$2:$E$110,2,FALSE),"")</f>
        <v>ESO4.8</v>
      </c>
      <c r="B46" s="47" t="str">
        <f>_xlfn.IFNA(VLOOKUP(Tabela1[[#This Row],[NR DZIAŁANIA]],lista!$A$2:$E$110,3,FALSE),"")</f>
        <v>Wspieranie aktywnego włączenia społecznego w celu promowania równości szans, niedyskryminacji i aktywnego uczestnictwa, oraz zwiększanie zdolności do zatrudnienia, w szczególności grup w niekorzystnej sytuacji</v>
      </c>
      <c r="C46" s="82" t="s">
        <v>127</v>
      </c>
      <c r="D46" s="47" t="str">
        <f>_xlfn.IFNA(VLOOKUP(Tabela1[[#This Row],[NR DZIAŁANIA]],lista!$A$2:$E$110,4,FALSE),"")</f>
        <v>Ekonomia społeczna</v>
      </c>
      <c r="E46" s="77">
        <v>45103</v>
      </c>
      <c r="F46" s="110">
        <v>45163</v>
      </c>
      <c r="G46" s="54" t="s">
        <v>128</v>
      </c>
      <c r="H46" s="54" t="s">
        <v>129</v>
      </c>
      <c r="I46" s="58">
        <v>168477605.20000002</v>
      </c>
      <c r="J46" s="57">
        <f>Tabela1[[#This Row],[KWOTA PRZEZNACZONA NA DOFINANSOWANIE PROJEKTÓW '[PLN']]]/4.45</f>
        <v>37860136</v>
      </c>
      <c r="K46" s="66" t="s">
        <v>18</v>
      </c>
      <c r="L46" s="54" t="s">
        <v>19</v>
      </c>
      <c r="M46" s="47" t="str">
        <f>_xlfn.IFNA(VLOOKUP(Tabela1[[#This Row],[NR DZIAŁANIA]],lista!$A$2:$E$110,5,FALSE),"")</f>
        <v>Departament Europejskiego Funduszu Społecznego</v>
      </c>
      <c r="N46" s="48"/>
    </row>
    <row r="47" spans="1:14" ht="104.25" customHeight="1" x14ac:dyDescent="0.25">
      <c r="A47" s="46" t="str">
        <f>_xlfn.IFNA(VLOOKUP(Tabela1[[#This Row],[NR DZIAŁANIA]],lista!$A$2:$E$110,2,FALSE),"")</f>
        <v>ESO4.8</v>
      </c>
      <c r="B47" s="47" t="str">
        <f>_xlfn.IFNA(VLOOKUP(Tabela1[[#This Row],[NR DZIAŁANIA]],lista!$A$2:$E$110,3,FALSE),"")</f>
        <v>Wspieranie aktywnego włączenia społecznego w celu promowania równości szans, niedyskryminacji i aktywnego uczestnictwa, oraz zwiększanie zdolności do zatrudnienia, w szczególności grup w niekorzystnej sytuacji</v>
      </c>
      <c r="C47" s="82" t="s">
        <v>130</v>
      </c>
      <c r="D47" s="47" t="str">
        <f>_xlfn.IFNA(VLOOKUP(Tabela1[[#This Row],[NR DZIAŁANIA]],lista!$A$2:$E$110,4,FALSE),"")</f>
        <v>Aktywna integracja</v>
      </c>
      <c r="E47" s="77">
        <v>45106</v>
      </c>
      <c r="F47" s="110">
        <v>45183</v>
      </c>
      <c r="G47" s="54" t="s">
        <v>131</v>
      </c>
      <c r="H47" s="54" t="s">
        <v>104</v>
      </c>
      <c r="I47" s="58">
        <v>66750000</v>
      </c>
      <c r="J47" s="57">
        <f>Tabela1[[#This Row],[KWOTA PRZEZNACZONA NA DOFINANSOWANIE PROJEKTÓW '[PLN']]]/4.45</f>
        <v>15000000</v>
      </c>
      <c r="K47" s="66" t="s">
        <v>18</v>
      </c>
      <c r="L47" s="54" t="s">
        <v>19</v>
      </c>
      <c r="M47" s="47" t="str">
        <f>_xlfn.IFNA(VLOOKUP(Tabela1[[#This Row],[NR DZIAŁANIA]],lista!$A$2:$E$110,5,FALSE),"")</f>
        <v>Departament Europejskiego Funduszu Społecznego</v>
      </c>
      <c r="N47" s="48"/>
    </row>
    <row r="48" spans="1:14" ht="173.25" x14ac:dyDescent="0.25">
      <c r="A48" s="46" t="str">
        <f>_xlfn.IFNA(VLOOKUP(Tabela1[[#This Row],[NR DZIAŁANIA]],lista!$A$2:$E$110,2,FALSE),"")</f>
        <v>ESO4.11</v>
      </c>
      <c r="B48" s="47" t="str">
        <f>_xlfn.IFNA(VLOOKUP(Tabela1[[#This Row],[NR DZIAŁANIA]],lista!$A$2:$E$110,3,FALSE),"")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48" s="82" t="s">
        <v>132</v>
      </c>
      <c r="D48" s="47" t="str">
        <f>_xlfn.IFNA(VLOOKUP(Tabela1[[#This Row],[NR DZIAŁANIA]],lista!$A$2:$E$110,4,FALSE),"")</f>
        <v>Usługi społeczne</v>
      </c>
      <c r="E48" s="50">
        <v>45108</v>
      </c>
      <c r="F48" s="78">
        <v>45170</v>
      </c>
      <c r="G48" s="54" t="s">
        <v>133</v>
      </c>
      <c r="H48" s="54" t="s">
        <v>104</v>
      </c>
      <c r="I48" s="58">
        <v>44500000</v>
      </c>
      <c r="J48" s="57">
        <f>Tabela1[[#This Row],[KWOTA PRZEZNACZONA NA DOFINANSOWANIE PROJEKTÓW '[PLN']]]/4.45</f>
        <v>10000000</v>
      </c>
      <c r="K48" s="66" t="s">
        <v>18</v>
      </c>
      <c r="L48" s="54" t="s">
        <v>19</v>
      </c>
      <c r="M48" s="47" t="str">
        <f>_xlfn.IFNA(VLOOKUP(Tabela1[[#This Row],[NR DZIAŁANIA]],lista!$A$2:$E$110,5,FALSE),"")</f>
        <v>Departament Europejskiego Funduszu Społecznego</v>
      </c>
      <c r="N48" s="48"/>
    </row>
    <row r="49" spans="1:14" ht="173.25" x14ac:dyDescent="0.25">
      <c r="A49" s="46" t="str">
        <f>_xlfn.IFNA(VLOOKUP(Tabela1[[#This Row],[NR DZIAŁANIA]],lista!$A$2:$E$110,2,FALSE),"")</f>
        <v>ESO4.11</v>
      </c>
      <c r="B49" s="47" t="str">
        <f>_xlfn.IFNA(VLOOKUP(Tabela1[[#This Row],[NR DZIAŁANIA]],lista!$A$2:$E$110,3,FALSE),"")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49" s="82" t="s">
        <v>134</v>
      </c>
      <c r="D49" s="47" t="str">
        <f>_xlfn.IFNA(VLOOKUP(Tabela1[[#This Row],[NR DZIAŁANIA]],lista!$A$2:$E$110,4,FALSE),"")</f>
        <v>Strategiczne projekty dla obszaru usług społecznych</v>
      </c>
      <c r="E49" s="77">
        <v>45075</v>
      </c>
      <c r="F49" s="110">
        <v>45135</v>
      </c>
      <c r="G49" s="54" t="s">
        <v>135</v>
      </c>
      <c r="H49" s="54" t="s">
        <v>136</v>
      </c>
      <c r="I49" s="58">
        <v>35000002.050000004</v>
      </c>
      <c r="J49" s="57">
        <f>Tabela1[[#This Row],[KWOTA PRZEZNACZONA NA DOFINANSOWANIE PROJEKTÓW '[PLN']]]/4.45</f>
        <v>7865169.0000000009</v>
      </c>
      <c r="K49" s="66" t="s">
        <v>30</v>
      </c>
      <c r="L49" s="54" t="s">
        <v>19</v>
      </c>
      <c r="M49" s="47" t="str">
        <f>_xlfn.IFNA(VLOOKUP(Tabela1[[#This Row],[NR DZIAŁANIA]],lista!$A$2:$E$110,5,FALSE),"")</f>
        <v>Departament Europejskiego Funduszu Społecznego</v>
      </c>
      <c r="N49" s="48"/>
    </row>
    <row r="50" spans="1:14" ht="173.25" x14ac:dyDescent="0.25">
      <c r="A50" s="46" t="str">
        <f>_xlfn.IFNA(VLOOKUP(Tabela1[[#This Row],[NR DZIAŁANIA]],lista!$A$2:$E$110,2,FALSE),"")</f>
        <v>ESO4.11</v>
      </c>
      <c r="B50" s="47" t="str">
        <f>_xlfn.IFNA(VLOOKUP(Tabela1[[#This Row],[NR DZIAŁANIA]],lista!$A$2:$E$110,3,FALSE),"")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0" s="82" t="s">
        <v>134</v>
      </c>
      <c r="D50" s="47" t="str">
        <f>_xlfn.IFNA(VLOOKUP(Tabela1[[#This Row],[NR DZIAŁANIA]],lista!$A$2:$E$110,4,FALSE),"")</f>
        <v>Strategiczne projekty dla obszaru usług społecznych</v>
      </c>
      <c r="E50" s="70">
        <v>45200</v>
      </c>
      <c r="F50" s="111">
        <v>45261</v>
      </c>
      <c r="G50" s="54" t="s">
        <v>137</v>
      </c>
      <c r="H50" s="54" t="s">
        <v>136</v>
      </c>
      <c r="I50" s="58">
        <v>45000002</v>
      </c>
      <c r="J50" s="57">
        <f>Tabela1[[#This Row],[KWOTA PRZEZNACZONA NA DOFINANSOWANIE PROJEKTÓW '[PLN']]]/4.45</f>
        <v>10112360</v>
      </c>
      <c r="K50" s="66" t="s">
        <v>30</v>
      </c>
      <c r="L50" s="54" t="s">
        <v>19</v>
      </c>
      <c r="M50" s="47" t="str">
        <f>_xlfn.IFNA(VLOOKUP(Tabela1[[#This Row],[NR DZIAŁANIA]],lista!$A$2:$E$110,5,FALSE),"")</f>
        <v>Departament Europejskiego Funduszu Społecznego</v>
      </c>
      <c r="N50" s="48"/>
    </row>
    <row r="51" spans="1:14" ht="173.25" x14ac:dyDescent="0.25">
      <c r="A51" s="46" t="str">
        <f>_xlfn.IFNA(VLOOKUP(Tabela1[[#This Row],[NR DZIAŁANIA]],lista!$A$2:$E$110,2,FALSE),"")</f>
        <v>ESO4.11</v>
      </c>
      <c r="B51" s="47" t="str">
        <f>_xlfn.IFNA(VLOOKUP(Tabela1[[#This Row],[NR DZIAŁANIA]],lista!$A$2:$E$110,3,FALSE),"")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1" s="82" t="s">
        <v>134</v>
      </c>
      <c r="D51" s="47" t="str">
        <f>_xlfn.IFNA(VLOOKUP(Tabela1[[#This Row],[NR DZIAŁANIA]],lista!$A$2:$E$110,4,FALSE),"")</f>
        <v>Strategiczne projekty dla obszaru usług społecznych</v>
      </c>
      <c r="E51" s="70">
        <v>45108</v>
      </c>
      <c r="F51" s="111">
        <v>45170</v>
      </c>
      <c r="G51" s="54" t="s">
        <v>138</v>
      </c>
      <c r="H51" s="54" t="s">
        <v>136</v>
      </c>
      <c r="I51" s="58">
        <v>13999998.15</v>
      </c>
      <c r="J51" s="57">
        <f>Tabela1[[#This Row],[KWOTA PRZEZNACZONA NA DOFINANSOWANIE PROJEKTÓW '[PLN']]]/4.45</f>
        <v>3146067</v>
      </c>
      <c r="K51" s="66" t="s">
        <v>30</v>
      </c>
      <c r="L51" s="54" t="s">
        <v>19</v>
      </c>
      <c r="M51" s="47" t="str">
        <f>_xlfn.IFNA(VLOOKUP(Tabela1[[#This Row],[NR DZIAŁANIA]],lista!$A$2:$E$110,5,FALSE),"")</f>
        <v>Departament Europejskiego Funduszu Społecznego</v>
      </c>
      <c r="N51" s="48"/>
    </row>
    <row r="52" spans="1:14" ht="173.25" x14ac:dyDescent="0.25">
      <c r="A52" s="46" t="str">
        <f>_xlfn.IFNA(VLOOKUP(Tabela1[[#This Row],[NR DZIAŁANIA]],lista!$A$2:$E$110,2,FALSE),"")</f>
        <v>ESO4.11</v>
      </c>
      <c r="B52" s="47" t="str">
        <f>_xlfn.IFNA(VLOOKUP(Tabela1[[#This Row],[NR DZIAŁANIA]],lista!$A$2:$E$110,3,FALSE),"")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2" s="82" t="s">
        <v>134</v>
      </c>
      <c r="D52" s="47" t="str">
        <f>_xlfn.IFNA(VLOOKUP(Tabela1[[#This Row],[NR DZIAŁANIA]],lista!$A$2:$E$110,4,FALSE),"")</f>
        <v>Strategiczne projekty dla obszaru usług społecznych</v>
      </c>
      <c r="E52" s="50">
        <v>45170</v>
      </c>
      <c r="F52" s="78">
        <v>45200</v>
      </c>
      <c r="G52" s="54" t="s">
        <v>139</v>
      </c>
      <c r="H52" s="54" t="s">
        <v>136</v>
      </c>
      <c r="I52" s="58">
        <v>5950001.5499999998</v>
      </c>
      <c r="J52" s="57">
        <f>Tabela1[[#This Row],[KWOTA PRZEZNACZONA NA DOFINANSOWANIE PROJEKTÓW '[PLN']]]/4.45</f>
        <v>1337079</v>
      </c>
      <c r="K52" s="66" t="s">
        <v>30</v>
      </c>
      <c r="L52" s="54" t="s">
        <v>19</v>
      </c>
      <c r="M52" s="47" t="str">
        <f>_xlfn.IFNA(VLOOKUP(Tabela1[[#This Row],[NR DZIAŁANIA]],lista!$A$2:$E$110,5,FALSE),"")</f>
        <v>Departament Europejskiego Funduszu Społecznego</v>
      </c>
      <c r="N52" s="48"/>
    </row>
    <row r="53" spans="1:14" ht="162.75" customHeight="1" x14ac:dyDescent="0.25">
      <c r="A53" s="46" t="str">
        <f>_xlfn.IFNA(VLOOKUP(Tabela1[[#This Row],[NR DZIAŁANIA]],lista!$A$2:$E$110,2,FALSE),"")</f>
        <v>ESO4.12</v>
      </c>
      <c r="B53" s="47" t="str">
        <f>_xlfn.IFNA(VLOOKUP(Tabela1[[#This Row],[NR DZIAŁANIA]],lista!$A$2:$E$110,3,FALSE),"")</f>
        <v xml:space="preserve">Promowanie integracji społecznej osób zagrożonych ubóstwem lub wykluczeniem społecznym, w tym osób najbardziej potrzebujących i dzieci </v>
      </c>
      <c r="C53" s="82" t="s">
        <v>140</v>
      </c>
      <c r="D53" s="47" t="str">
        <f>_xlfn.IFNA(VLOOKUP(Tabela1[[#This Row],[NR DZIAŁANIA]],lista!$A$2:$E$110,4,FALSE),"")</f>
        <v>Wsparcie rodziny, dzieci i młodzieży oraz deinstytucjonalizacja pieczy zastępczej</v>
      </c>
      <c r="E53" s="77">
        <v>45106</v>
      </c>
      <c r="F53" s="110">
        <v>45163</v>
      </c>
      <c r="G53" s="54" t="s">
        <v>141</v>
      </c>
      <c r="H53" s="54" t="s">
        <v>104</v>
      </c>
      <c r="I53" s="58">
        <v>22250000</v>
      </c>
      <c r="J53" s="57">
        <f>Tabela1[[#This Row],[KWOTA PRZEZNACZONA NA DOFINANSOWANIE PROJEKTÓW '[PLN']]]/4.45</f>
        <v>5000000</v>
      </c>
      <c r="K53" s="66" t="s">
        <v>18</v>
      </c>
      <c r="L53" s="54" t="s">
        <v>19</v>
      </c>
      <c r="M53" s="47" t="str">
        <f>_xlfn.IFNA(VLOOKUP(Tabela1[[#This Row],[NR DZIAŁANIA]],lista!$A$2:$E$110,5,FALSE),"")</f>
        <v>Departament Europejskiego Funduszu Społecznego</v>
      </c>
      <c r="N53" s="48"/>
    </row>
    <row r="54" spans="1:14" ht="114.75" customHeight="1" x14ac:dyDescent="0.25">
      <c r="A54" s="46" t="str">
        <f>_xlfn.IFNA(VLOOKUP(Tabela1[[#This Row],[NR DZIAŁANIA]],lista!$A$2:$E$110,2,FALSE),"")</f>
        <v>ESO4.12</v>
      </c>
      <c r="B54" s="47" t="str">
        <f>_xlfn.IFNA(VLOOKUP(Tabela1[[#This Row],[NR DZIAŁANIA]],lista!$A$2:$E$110,3,FALSE),"")</f>
        <v xml:space="preserve">Promowanie integracji społecznej osób zagrożonych ubóstwem lub wykluczeniem społecznym, w tym osób najbardziej potrzebujących i dzieci </v>
      </c>
      <c r="C54" s="82" t="s">
        <v>140</v>
      </c>
      <c r="D54" s="47" t="str">
        <f>_xlfn.IFNA(VLOOKUP(Tabela1[[#This Row],[NR DZIAŁANIA]],lista!$A$2:$E$110,4,FALSE),"")</f>
        <v>Wsparcie rodziny, dzieci i młodzieży oraz deinstytucjonalizacja pieczy zastępczej</v>
      </c>
      <c r="E54" s="70" t="s">
        <v>101</v>
      </c>
      <c r="F54" s="111" t="s">
        <v>102</v>
      </c>
      <c r="G54" s="54" t="s">
        <v>142</v>
      </c>
      <c r="H54" s="54" t="s">
        <v>104</v>
      </c>
      <c r="I54" s="58">
        <v>31150000</v>
      </c>
      <c r="J54" s="57">
        <f>Tabela1[[#This Row],[KWOTA PRZEZNACZONA NA DOFINANSOWANIE PROJEKTÓW '[PLN']]]/4.45</f>
        <v>7000000</v>
      </c>
      <c r="K54" s="73" t="s">
        <v>18</v>
      </c>
      <c r="L54" s="54" t="s">
        <v>19</v>
      </c>
      <c r="M54" s="47" t="str">
        <f>_xlfn.IFNA(VLOOKUP(Tabela1[[#This Row],[NR DZIAŁANIA]],lista!$A$2:$E$110,5,FALSE),"")</f>
        <v>Departament Europejskiego Funduszu Społecznego</v>
      </c>
      <c r="N54" s="48"/>
    </row>
    <row r="55" spans="1:14" ht="47.25" x14ac:dyDescent="0.25">
      <c r="A55" s="46" t="str">
        <f>_xlfn.IFNA(VLOOKUP(Tabela1[[#This Row],[NR DZIAŁANIA]],lista!$A$2:$E$110,2,FALSE),"")</f>
        <v>ESO4.12</v>
      </c>
      <c r="B55" s="47" t="str">
        <f>_xlfn.IFNA(VLOOKUP(Tabela1[[#This Row],[NR DZIAŁANIA]],lista!$A$2:$E$110,3,FALSE),"")</f>
        <v xml:space="preserve">Promowanie integracji społecznej osób zagrożonych ubóstwem lub wykluczeniem społecznym, w tym osób najbardziej potrzebujących i dzieci </v>
      </c>
      <c r="C55" s="82" t="s">
        <v>143</v>
      </c>
      <c r="D55" s="47" t="str">
        <f>_xlfn.IFNA(VLOOKUP(Tabela1[[#This Row],[NR DZIAŁANIA]],lista!$A$2:$E$110,4,FALSE),"")</f>
        <v>Strategiczne projekty dla obszaru wsparcia rodziny</v>
      </c>
      <c r="E55" s="77">
        <v>45071</v>
      </c>
      <c r="F55" s="110">
        <v>45106</v>
      </c>
      <c r="G55" s="54" t="s">
        <v>144</v>
      </c>
      <c r="H55" s="54" t="s">
        <v>145</v>
      </c>
      <c r="I55" s="65">
        <v>11400000</v>
      </c>
      <c r="J55" s="57">
        <f>Tabela1[[#This Row],[KWOTA PRZEZNACZONA NA DOFINANSOWANIE PROJEKTÓW '[PLN']]]/4.45</f>
        <v>2561797.7528089886</v>
      </c>
      <c r="K55" s="66" t="s">
        <v>30</v>
      </c>
      <c r="L55" s="54" t="s">
        <v>19</v>
      </c>
      <c r="M55" s="47" t="str">
        <f>_xlfn.IFNA(VLOOKUP(Tabela1[[#This Row],[NR DZIAŁANIA]],lista!$A$2:$E$110,5,FALSE),"")</f>
        <v>Departament Europejskiego Funduszu Społecznego</v>
      </c>
      <c r="N55" s="48"/>
    </row>
    <row r="56" spans="1:14" ht="62.25" customHeight="1" x14ac:dyDescent="0.25">
      <c r="A56" s="46" t="str">
        <f>_xlfn.IFNA(VLOOKUP(Tabela1[[#This Row],[NR DZIAŁANIA]],lista!$A$2:$E$110,2,FALSE),"")</f>
        <v>ESO4.12</v>
      </c>
      <c r="B56" s="47" t="str">
        <f>_xlfn.IFNA(VLOOKUP(Tabela1[[#This Row],[NR DZIAŁANIA]],lista!$A$2:$E$110,3,FALSE),"")</f>
        <v xml:space="preserve">Promowanie integracji społecznej osób zagrożonych ubóstwem lub wykluczeniem społecznym, w tym osób najbardziej potrzebujących i dzieci </v>
      </c>
      <c r="C56" s="82" t="s">
        <v>143</v>
      </c>
      <c r="D56" s="47" t="str">
        <f>_xlfn.IFNA(VLOOKUP(Tabela1[[#This Row],[NR DZIAŁANIA]],lista!$A$2:$E$110,4,FALSE),"")</f>
        <v>Strategiczne projekty dla obszaru wsparcia rodziny</v>
      </c>
      <c r="E56" s="70">
        <v>45170</v>
      </c>
      <c r="F56" s="111">
        <v>45200</v>
      </c>
      <c r="G56" s="54" t="s">
        <v>146</v>
      </c>
      <c r="H56" s="54" t="s">
        <v>136</v>
      </c>
      <c r="I56" s="58">
        <v>24999997.650000002</v>
      </c>
      <c r="J56" s="57">
        <f>Tabela1[[#This Row],[KWOTA PRZEZNACZONA NA DOFINANSOWANIE PROJEKTÓW '[PLN']]]/4.45</f>
        <v>5617977</v>
      </c>
      <c r="K56" s="66" t="s">
        <v>30</v>
      </c>
      <c r="L56" s="54" t="s">
        <v>19</v>
      </c>
      <c r="M56" s="47" t="str">
        <f>_xlfn.IFNA(VLOOKUP(Tabela1[[#This Row],[NR DZIAŁANIA]],lista!$A$2:$E$110,5,FALSE),"")</f>
        <v>Departament Europejskiego Funduszu Społecznego</v>
      </c>
      <c r="N56" s="48"/>
    </row>
    <row r="57" spans="1:14" ht="33.950000000000003" customHeight="1" x14ac:dyDescent="0.25">
      <c r="A57" s="26" t="s">
        <v>147</v>
      </c>
      <c r="B57" s="29"/>
      <c r="C57" s="35"/>
      <c r="D57" s="45"/>
      <c r="E57" s="26"/>
      <c r="F57" s="34"/>
      <c r="G57" s="29"/>
      <c r="H57" s="30"/>
      <c r="I57" s="31"/>
      <c r="J57" s="86"/>
      <c r="K57" s="28"/>
      <c r="L57" s="26"/>
      <c r="M57" s="29"/>
      <c r="N57" s="29"/>
    </row>
    <row r="58" spans="1:14" ht="115.5" customHeight="1" x14ac:dyDescent="0.25">
      <c r="A58" s="46" t="str">
        <f>_xlfn.IFNA(VLOOKUP(Tabela1[[#This Row],[NR DZIAŁANIA]],lista!$A$2:$E$110,2,FALSE),"")</f>
        <v>RSO4.2</v>
      </c>
      <c r="B58" s="47" t="str">
        <f>_xlfn.IFNA(VLOOKUP(Tabela1[[#This Row],[NR DZIAŁANIA]],lista!$A$2:$E$110,3,FALSE),"")</f>
        <v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v>
      </c>
      <c r="C58" s="82" t="s">
        <v>148</v>
      </c>
      <c r="D58" s="47" t="str">
        <f>_xlfn.IFNA(VLOOKUP(Tabela1[[#This Row],[NR DZIAŁANIA]],lista!$A$2:$E$110,4,FALSE),"")</f>
        <v>Infrastruktura szkolnictwa zawodowego - ZIT</v>
      </c>
      <c r="E58" s="77">
        <v>45048</v>
      </c>
      <c r="F58" s="49">
        <v>45110</v>
      </c>
      <c r="G58" s="79" t="s">
        <v>149</v>
      </c>
      <c r="H58" s="60" t="s">
        <v>150</v>
      </c>
      <c r="I58" s="65">
        <v>17800000</v>
      </c>
      <c r="J58" s="57">
        <f>Tabela1[[#This Row],[KWOTA PRZEZNACZONA NA DOFINANSOWANIE PROJEKTÓW '[PLN']]]/4.45</f>
        <v>4000000</v>
      </c>
      <c r="K58" s="74" t="s">
        <v>18</v>
      </c>
      <c r="L58" s="52" t="s">
        <v>53</v>
      </c>
      <c r="M58" s="47" t="str">
        <f>_xlfn.IFNA(VLOOKUP(Tabela1[[#This Row],[NR DZIAŁANIA]],lista!$A$2:$E$110,5,FALSE),"")</f>
        <v>Departament Europejskiego Funduszu Rozwoju Regionalnego</v>
      </c>
      <c r="N58" s="69" t="s">
        <v>151</v>
      </c>
    </row>
    <row r="59" spans="1:14" ht="83.25" customHeight="1" x14ac:dyDescent="0.25">
      <c r="A59" s="46" t="str">
        <f>_xlfn.IFNA(VLOOKUP(Tabela1[[#This Row],[NR DZIAŁANIA]],lista!$A$2:$E$110,2,FALSE),"")</f>
        <v>RSO4.6</v>
      </c>
      <c r="B59" s="47" t="str">
        <f>_xlfn.IFNA(VLOOKUP(Tabela1[[#This Row],[NR DZIAŁANIA]],lista!$A$2:$E$110,3,FALSE),"")</f>
        <v>Wzmacnianie roli kultury i zrównoważonej turystyki w rozwoju gospodarczym, włączeniu społecznym i innowacjach społecznych</v>
      </c>
      <c r="C59" s="82" t="s">
        <v>152</v>
      </c>
      <c r="D59" s="47" t="str">
        <f>_xlfn.IFNA(VLOOKUP(Tabela1[[#This Row],[NR DZIAŁANIA]],lista!$A$2:$E$110,4,FALSE),"")</f>
        <v>Kultura i turystyka szczebla regionalnego</v>
      </c>
      <c r="E59" s="64">
        <v>45036</v>
      </c>
      <c r="F59" s="49">
        <v>45198</v>
      </c>
      <c r="G59" s="60" t="s">
        <v>153</v>
      </c>
      <c r="H59" s="60" t="s">
        <v>154</v>
      </c>
      <c r="I59" s="65">
        <v>120952793.35000001</v>
      </c>
      <c r="J59" s="57">
        <f>Tabela1[[#This Row],[KWOTA PRZEZNACZONA NA DOFINANSOWANIE PROJEKTÓW '[PLN']]]/4.45</f>
        <v>27180403</v>
      </c>
      <c r="K59" s="74" t="s">
        <v>30</v>
      </c>
      <c r="L59" s="52" t="s">
        <v>155</v>
      </c>
      <c r="M59" s="47" t="str">
        <f>_xlfn.IFNA(VLOOKUP(Tabela1[[#This Row],[NR DZIAŁANIA]],lista!$A$2:$E$110,5,FALSE),"")</f>
        <v>Departament Europejskiego Funduszu Rozwoju Regionalnego</v>
      </c>
      <c r="N59" s="48"/>
    </row>
    <row r="60" spans="1:14" ht="33.950000000000003" customHeight="1" x14ac:dyDescent="0.25">
      <c r="A60" s="26" t="s">
        <v>156</v>
      </c>
      <c r="B60" s="29"/>
      <c r="C60" s="35"/>
      <c r="D60" s="45"/>
      <c r="E60" s="26"/>
      <c r="F60" s="34"/>
      <c r="G60" s="29"/>
      <c r="H60" s="30"/>
      <c r="I60" s="31"/>
      <c r="J60" s="86"/>
      <c r="K60" s="28"/>
      <c r="L60" s="26"/>
      <c r="M60" s="29"/>
      <c r="N60" s="29"/>
    </row>
    <row r="61" spans="1:14" ht="92.25" customHeight="1" x14ac:dyDescent="0.25">
      <c r="A61" s="46" t="str">
        <f>_xlfn.IFNA(VLOOKUP(Tabela1[[#This Row],[NR DZIAŁANIA]],lista!$A$2:$E$110,2,FALSE),"")</f>
        <v>RSO5.1</v>
      </c>
      <c r="B61" s="47" t="str">
        <f>_xlfn.IFNA(VLOOKUP(Tabela1[[#This Row],[NR DZIAŁANIA]],lista!$A$2:$E$110,3,FALSE),"")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1" s="82" t="s">
        <v>157</v>
      </c>
      <c r="D61" s="47" t="str">
        <f>_xlfn.IFNA(VLOOKUP(Tabela1[[#This Row],[NR DZIAŁANIA]],lista!$A$2:$E$110,4,FALSE),"")</f>
        <v>Rozwój ZIT</v>
      </c>
      <c r="E61" s="77">
        <v>45077</v>
      </c>
      <c r="F61" s="81" t="s">
        <v>158</v>
      </c>
      <c r="G61" s="8" t="s">
        <v>159</v>
      </c>
      <c r="H61" s="8" t="s">
        <v>160</v>
      </c>
      <c r="I61" s="56">
        <v>25677746</v>
      </c>
      <c r="J61" s="57">
        <f>Tabela1[[#This Row],[KWOTA PRZEZNACZONA NA DOFINANSOWANIE PROJEKTÓW '[PLN']]]/4.45</f>
        <v>5770280</v>
      </c>
      <c r="K61" s="72" t="s">
        <v>18</v>
      </c>
      <c r="L61" s="52" t="s">
        <v>19</v>
      </c>
      <c r="M61" s="63" t="str">
        <f>_xlfn.IFNA(VLOOKUP(Tabela1[[#This Row],[NR DZIAŁANIA]],lista!$A$2:$E$110,5,FALSE),"")</f>
        <v>Departament Europejskiego Funduszu Społecznego</v>
      </c>
      <c r="N61" s="112"/>
    </row>
    <row r="62" spans="1:14" s="3" customFormat="1" ht="33.950000000000003" customHeight="1" x14ac:dyDescent="0.25">
      <c r="A62" s="26" t="s">
        <v>161</v>
      </c>
      <c r="B62" s="29"/>
      <c r="C62" s="35"/>
      <c r="D62" s="45"/>
      <c r="E62" s="26"/>
      <c r="F62" s="28"/>
      <c r="G62" s="29"/>
      <c r="H62" s="30"/>
      <c r="I62" s="31"/>
      <c r="J62" s="86"/>
      <c r="K62" s="28"/>
      <c r="L62" s="26"/>
      <c r="M62" s="29"/>
      <c r="N62" s="29"/>
    </row>
    <row r="63" spans="1:14" ht="127.5" customHeight="1" x14ac:dyDescent="0.25">
      <c r="A63" s="46" t="str">
        <f>_xlfn.IFNA(VLOOKUP(Tabela1[[#This Row],[NR DZIAŁANIA]],lista!$A$2:$E$110,2,FALSE),"")</f>
        <v>JSO8.1</v>
      </c>
      <c r="B63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3" s="82" t="s">
        <v>162</v>
      </c>
      <c r="D63" s="47" t="str">
        <f>_xlfn.IFNA(VLOOKUP(Tabela1[[#This Row],[NR DZIAŁANIA]],lista!$A$2:$E$110,4,FALSE),"")</f>
        <v xml:space="preserve">Wykorzystanie terenów zdegradowanych  w celu rozwoju regionu poprzez inwestycje przedsiębiorstw </v>
      </c>
      <c r="E63" s="50">
        <v>45292</v>
      </c>
      <c r="F63" s="70">
        <v>45323</v>
      </c>
      <c r="G63" s="63" t="s">
        <v>163</v>
      </c>
      <c r="H63" s="54" t="s">
        <v>164</v>
      </c>
      <c r="I63" s="58">
        <v>169740924.59999999</v>
      </c>
      <c r="J63" s="57">
        <f>Tabela1[[#This Row],[KWOTA PRZEZNACZONA NA DOFINANSOWANIE PROJEKTÓW '[PLN']]]/4.45</f>
        <v>38144028</v>
      </c>
      <c r="K63" s="61" t="s">
        <v>18</v>
      </c>
      <c r="L63" s="8" t="s">
        <v>165</v>
      </c>
      <c r="M63" s="47" t="str">
        <f>_xlfn.IFNA(VLOOKUP(Tabela1[[#This Row],[NR DZIAŁANIA]],lista!$A$2:$E$110,5,FALSE),"")</f>
        <v>Śląskie Centrum Przedsiębiorczości</v>
      </c>
      <c r="N63" s="47" t="s">
        <v>166</v>
      </c>
    </row>
    <row r="64" spans="1:14" ht="214.5" customHeight="1" x14ac:dyDescent="0.25">
      <c r="A64" s="46" t="str">
        <f>_xlfn.IFNA(VLOOKUP(Tabela1[[#This Row],[NR DZIAŁANIA]],lista!$A$2:$E$110,2,FALSE),"")</f>
        <v>JSO8.1</v>
      </c>
      <c r="B64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4" s="82" t="s">
        <v>167</v>
      </c>
      <c r="D64" s="47" t="str">
        <f>_xlfn.IFNA(VLOOKUP(Tabela1[[#This Row],[NR DZIAŁANIA]],lista!$A$2:$E$110,4,FALSE),"")</f>
        <v>Wsparcie MŚP na rzecz transformacji</v>
      </c>
      <c r="E64" s="77">
        <v>45062</v>
      </c>
      <c r="F64" s="77">
        <v>45104</v>
      </c>
      <c r="G64" s="55" t="s">
        <v>168</v>
      </c>
      <c r="H64" s="54" t="s">
        <v>164</v>
      </c>
      <c r="I64" s="58">
        <v>400500000</v>
      </c>
      <c r="J64" s="57">
        <f>Tabela1[[#This Row],[KWOTA PRZEZNACZONA NA DOFINANSOWANIE PROJEKTÓW '[PLN']]]/4.45</f>
        <v>90000000</v>
      </c>
      <c r="K64" s="73" t="s">
        <v>18</v>
      </c>
      <c r="L64" s="8" t="s">
        <v>165</v>
      </c>
      <c r="M64" s="47" t="str">
        <f>_xlfn.IFNA(VLOOKUP(Tabela1[[#This Row],[NR DZIAŁANIA]],lista!$A$2:$E$110,5,FALSE),"")</f>
        <v>Śląskie Centrum Przedsiębiorczości</v>
      </c>
      <c r="N64" s="47" t="s">
        <v>169</v>
      </c>
    </row>
    <row r="65" spans="1:14" ht="271.5" customHeight="1" x14ac:dyDescent="0.25">
      <c r="A65" s="46" t="str">
        <f>_xlfn.IFNA(VLOOKUP(Tabela1[[#This Row],[NR DZIAŁANIA]],lista!$A$2:$E$110,2,FALSE),"")</f>
        <v>JSO8.1</v>
      </c>
      <c r="B65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5" s="82" t="s">
        <v>167</v>
      </c>
      <c r="D65" s="47" t="str">
        <f>_xlfn.IFNA(VLOOKUP(Tabela1[[#This Row],[NR DZIAŁANIA]],lista!$A$2:$E$110,4,FALSE),"")</f>
        <v>Wsparcie MŚP na rzecz transformacji</v>
      </c>
      <c r="E65" s="50">
        <v>45108</v>
      </c>
      <c r="F65" s="50">
        <v>45139</v>
      </c>
      <c r="G65" s="55" t="s">
        <v>170</v>
      </c>
      <c r="H65" s="54" t="s">
        <v>164</v>
      </c>
      <c r="I65" s="58">
        <v>178000000</v>
      </c>
      <c r="J65" s="57">
        <f>Tabela1[[#This Row],[KWOTA PRZEZNACZONA NA DOFINANSOWANIE PROJEKTÓW '[PLN']]]/4.45</f>
        <v>40000000</v>
      </c>
      <c r="K65" s="73" t="s">
        <v>18</v>
      </c>
      <c r="L65" s="8" t="s">
        <v>165</v>
      </c>
      <c r="M65" s="47" t="str">
        <f>_xlfn.IFNA(VLOOKUP(Tabela1[[#This Row],[NR DZIAŁANIA]],lista!$A$2:$E$110,5,FALSE),"")</f>
        <v>Śląskie Centrum Przedsiębiorczości</v>
      </c>
      <c r="N65" s="63" t="s">
        <v>171</v>
      </c>
    </row>
    <row r="66" spans="1:14" ht="120" customHeight="1" x14ac:dyDescent="0.25">
      <c r="A66" s="46" t="str">
        <f>_xlfn.IFNA(VLOOKUP(Tabela1[[#This Row],[NR DZIAŁANIA]],lista!$A$2:$E$110,2,FALSE),"")</f>
        <v>JSO8.1</v>
      </c>
      <c r="B66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6" s="82" t="s">
        <v>172</v>
      </c>
      <c r="D66" s="47" t="str">
        <f>_xlfn.IFNA(VLOOKUP(Tabela1[[#This Row],[NR DZIAŁANIA]],lista!$A$2:$E$110,4,FALSE),"")</f>
        <v>Wsparcie dużych przedsiębiorstw na rzecz transformacji</v>
      </c>
      <c r="E66" s="49">
        <v>45030</v>
      </c>
      <c r="F66" s="49">
        <v>45070</v>
      </c>
      <c r="G66" s="53" t="s">
        <v>173</v>
      </c>
      <c r="H66" s="54" t="s">
        <v>174</v>
      </c>
      <c r="I66" s="58">
        <v>267000000</v>
      </c>
      <c r="J66" s="57">
        <f>Tabela1[[#This Row],[KWOTA PRZEZNACZONA NA DOFINANSOWANIE PROJEKTÓW '[PLN']]]/4.45</f>
        <v>60000000</v>
      </c>
      <c r="K66" s="73" t="s">
        <v>18</v>
      </c>
      <c r="L66" s="8" t="s">
        <v>165</v>
      </c>
      <c r="M66" s="47" t="str">
        <f>_xlfn.IFNA(VLOOKUP(Tabela1[[#This Row],[NR DZIAŁANIA]],lista!$A$2:$E$110,5,FALSE),"")</f>
        <v>Śląskie Centrum Przedsiębiorczości</v>
      </c>
      <c r="N66" s="47" t="s">
        <v>175</v>
      </c>
    </row>
    <row r="67" spans="1:14" ht="126.75" customHeight="1" x14ac:dyDescent="0.25">
      <c r="A67" s="46" t="str">
        <f>_xlfn.IFNA(VLOOKUP(Tabela1[[#This Row],[NR DZIAŁANIA]],lista!$A$2:$E$110,2,FALSE),"")</f>
        <v>JSO8.1</v>
      </c>
      <c r="B67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7" s="82" t="s">
        <v>176</v>
      </c>
      <c r="D67" s="47" t="str">
        <f>_xlfn.IFNA(VLOOKUP(Tabela1[[#This Row],[NR DZIAŁANIA]],lista!$A$2:$E$110,4,FALSE),"")</f>
        <v>Innowacyjna infrastruktura wspierająca gospodarkę.</v>
      </c>
      <c r="E67" s="64">
        <v>45036</v>
      </c>
      <c r="F67" s="49">
        <v>45107</v>
      </c>
      <c r="G67" s="54" t="s">
        <v>177</v>
      </c>
      <c r="H67" s="54" t="s">
        <v>178</v>
      </c>
      <c r="I67" s="58">
        <v>428350000.15000004</v>
      </c>
      <c r="J67" s="57">
        <f>Tabela1[[#This Row],[KWOTA PRZEZNACZONA NA DOFINANSOWANIE PROJEKTÓW '[PLN']]]/4.45</f>
        <v>96258427</v>
      </c>
      <c r="K67" s="73" t="s">
        <v>30</v>
      </c>
      <c r="L67" s="52" t="s">
        <v>179</v>
      </c>
      <c r="M67" s="47" t="str">
        <f>_xlfn.IFNA(VLOOKUP(Tabela1[[#This Row],[NR DZIAŁANIA]],lista!$A$2:$E$110,5,FALSE),"")</f>
        <v>Departament Europejskiego Funduszu Rozwoju Regionalnego</v>
      </c>
      <c r="N67" s="48"/>
    </row>
    <row r="68" spans="1:14" ht="141.75" x14ac:dyDescent="0.25">
      <c r="A68" s="46" t="str">
        <f>_xlfn.IFNA(VLOOKUP(Tabela1[[#This Row],[NR DZIAŁANIA]],lista!$A$2:$E$110,2,FALSE),"")</f>
        <v>JSO8.1</v>
      </c>
      <c r="B68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8" s="82" t="s">
        <v>180</v>
      </c>
      <c r="D68" s="47" t="str">
        <f>_xlfn.IFNA(VLOOKUP(Tabela1[[#This Row],[NR DZIAŁANIA]],lista!$A$2:$E$110,4,FALSE),"")</f>
        <v>Rozwój energetyki rozproszonej opartej o odnawialne źródła energii </v>
      </c>
      <c r="E68" s="64">
        <v>45036</v>
      </c>
      <c r="F68" s="64">
        <v>45097</v>
      </c>
      <c r="G68" s="54" t="s">
        <v>181</v>
      </c>
      <c r="H68" s="54" t="s">
        <v>49</v>
      </c>
      <c r="I68" s="58">
        <v>161312500</v>
      </c>
      <c r="J68" s="57">
        <f>Tabela1[[#This Row],[KWOTA PRZEZNACZONA NA DOFINANSOWANIE PROJEKTÓW '[PLN']]]/4.45</f>
        <v>36250000</v>
      </c>
      <c r="K68" s="73" t="s">
        <v>18</v>
      </c>
      <c r="L68" s="52" t="s">
        <v>179</v>
      </c>
      <c r="M68" s="47" t="str">
        <f>_xlfn.IFNA(VLOOKUP(Tabela1[[#This Row],[NR DZIAŁANIA]],lista!$A$2:$E$110,5,FALSE),"")</f>
        <v>Departament Europejskiego Funduszu Rozwoju Regionalnego</v>
      </c>
      <c r="N68" s="102"/>
    </row>
    <row r="69" spans="1:14" ht="141.75" x14ac:dyDescent="0.25">
      <c r="A69" s="46" t="str">
        <f>_xlfn.IFNA(VLOOKUP(Tabela1[[#This Row],[NR DZIAŁANIA]],lista!$A$2:$E$110,2,FALSE),"")</f>
        <v>JSO8.1</v>
      </c>
      <c r="B69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9" s="82" t="s">
        <v>180</v>
      </c>
      <c r="D69" s="47" t="str">
        <f>_xlfn.IFNA(VLOOKUP(Tabela1[[#This Row],[NR DZIAŁANIA]],lista!$A$2:$E$110,4,FALSE),"")</f>
        <v>Rozwój energetyki rozproszonej opartej o odnawialne źródła energii </v>
      </c>
      <c r="E69" s="64">
        <v>45036</v>
      </c>
      <c r="F69" s="64">
        <v>45097</v>
      </c>
      <c r="G69" s="54" t="s">
        <v>182</v>
      </c>
      <c r="H69" s="54" t="s">
        <v>183</v>
      </c>
      <c r="I69" s="58">
        <v>161312500</v>
      </c>
      <c r="J69" s="57">
        <f>Tabela1[[#This Row],[KWOTA PRZEZNACZONA NA DOFINANSOWANIE PROJEKTÓW '[PLN']]]/4.45</f>
        <v>36250000</v>
      </c>
      <c r="K69" s="73" t="s">
        <v>18</v>
      </c>
      <c r="L69" s="52" t="s">
        <v>179</v>
      </c>
      <c r="M69" s="47" t="str">
        <f>_xlfn.IFNA(VLOOKUP(Tabela1[[#This Row],[NR DZIAŁANIA]],lista!$A$2:$E$110,5,FALSE),"")</f>
        <v>Departament Europejskiego Funduszu Rozwoju Regionalnego</v>
      </c>
      <c r="N69" s="102"/>
    </row>
    <row r="70" spans="1:14" ht="141.75" x14ac:dyDescent="0.25">
      <c r="A70" s="46" t="str">
        <f>_xlfn.IFNA(VLOOKUP(Tabela1[[#This Row],[NR DZIAŁANIA]],lista!$A$2:$E$110,2,FALSE),"")</f>
        <v>JSO8.1</v>
      </c>
      <c r="B70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0" s="82" t="s">
        <v>180</v>
      </c>
      <c r="D70" s="47" t="str">
        <f>_xlfn.IFNA(VLOOKUP(Tabela1[[#This Row],[NR DZIAŁANIA]],lista!$A$2:$E$110,4,FALSE),"")</f>
        <v>Rozwój energetyki rozproszonej opartej o odnawialne źródła energii </v>
      </c>
      <c r="E70" s="51">
        <v>45108</v>
      </c>
      <c r="F70" s="50">
        <v>45170</v>
      </c>
      <c r="G70" s="54" t="s">
        <v>181</v>
      </c>
      <c r="H70" s="54" t="s">
        <v>49</v>
      </c>
      <c r="I70" s="58">
        <v>172437500</v>
      </c>
      <c r="J70" s="57">
        <f>Tabela1[[#This Row],[KWOTA PRZEZNACZONA NA DOFINANSOWANIE PROJEKTÓW '[PLN']]]/4.45</f>
        <v>38750000</v>
      </c>
      <c r="K70" s="73" t="s">
        <v>18</v>
      </c>
      <c r="L70" s="52" t="s">
        <v>179</v>
      </c>
      <c r="M70" s="47" t="str">
        <f>_xlfn.IFNA(VLOOKUP(Tabela1[[#This Row],[NR DZIAŁANIA]],lista!$A$2:$E$110,5,FALSE),"")</f>
        <v>Departament Europejskiego Funduszu Rozwoju Regionalnego</v>
      </c>
      <c r="N70" s="102" t="s">
        <v>184</v>
      </c>
    </row>
    <row r="71" spans="1:14" ht="141.75" x14ac:dyDescent="0.25">
      <c r="A71" s="46" t="str">
        <f>_xlfn.IFNA(VLOOKUP(Tabela1[[#This Row],[NR DZIAŁANIA]],lista!$A$2:$E$110,2,FALSE),"")</f>
        <v>JSO8.1</v>
      </c>
      <c r="B71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1" s="82" t="s">
        <v>180</v>
      </c>
      <c r="D71" s="47" t="str">
        <f>_xlfn.IFNA(VLOOKUP(Tabela1[[#This Row],[NR DZIAŁANIA]],lista!$A$2:$E$110,4,FALSE),"")</f>
        <v>Rozwój energetyki rozproszonej opartej o odnawialne źródła energii </v>
      </c>
      <c r="E71" s="51">
        <v>45108</v>
      </c>
      <c r="F71" s="50">
        <v>45170</v>
      </c>
      <c r="G71" s="54" t="s">
        <v>182</v>
      </c>
      <c r="H71" s="54" t="s">
        <v>183</v>
      </c>
      <c r="I71" s="58">
        <v>172437500</v>
      </c>
      <c r="J71" s="57">
        <f>Tabela1[[#This Row],[KWOTA PRZEZNACZONA NA DOFINANSOWANIE PROJEKTÓW '[PLN']]]/4.45</f>
        <v>38750000</v>
      </c>
      <c r="K71" s="73" t="s">
        <v>18</v>
      </c>
      <c r="L71" s="52" t="s">
        <v>179</v>
      </c>
      <c r="M71" s="47" t="str">
        <f>_xlfn.IFNA(VLOOKUP(Tabela1[[#This Row],[NR DZIAŁANIA]],lista!$A$2:$E$110,5,FALSE),"")</f>
        <v>Departament Europejskiego Funduszu Rozwoju Regionalnego</v>
      </c>
      <c r="N71" s="113" t="s">
        <v>151</v>
      </c>
    </row>
    <row r="72" spans="1:14" ht="126" x14ac:dyDescent="0.25">
      <c r="A72" s="46" t="str">
        <f>_xlfn.IFNA(VLOOKUP(Tabela1[[#This Row],[NR DZIAŁANIA]],lista!$A$2:$E$110,2,FALSE),"")</f>
        <v>JSO8.1</v>
      </c>
      <c r="B72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2" s="82" t="s">
        <v>185</v>
      </c>
      <c r="D72" s="47" t="str">
        <f>_xlfn.IFNA(VLOOKUP(Tabela1[[#This Row],[NR DZIAŁANIA]],lista!$A$2:$E$110,4,FALSE),"")</f>
        <v>Rekultywacja terenów poprzemysłowych, zdewastowanych, zdegradowanych na cele środowiskowe</v>
      </c>
      <c r="E72" s="51">
        <v>45292</v>
      </c>
      <c r="F72" s="50">
        <v>45383</v>
      </c>
      <c r="G72" s="47" t="s">
        <v>186</v>
      </c>
      <c r="H72" s="54" t="s">
        <v>187</v>
      </c>
      <c r="I72" s="58">
        <v>311500000</v>
      </c>
      <c r="J72" s="57">
        <f>Tabela1[[#This Row],[KWOTA PRZEZNACZONA NA DOFINANSOWANIE PROJEKTÓW '[PLN']]]/4.45</f>
        <v>70000000</v>
      </c>
      <c r="K72" s="73" t="s">
        <v>18</v>
      </c>
      <c r="L72" s="52" t="s">
        <v>179</v>
      </c>
      <c r="M72" s="47" t="str">
        <f>_xlfn.IFNA(VLOOKUP(Tabela1[[#This Row],[NR DZIAŁANIA]],lista!$A$2:$E$110,5,FALSE),"")</f>
        <v>Departament Europejskiego Funduszu Rozwoju Regionalnego</v>
      </c>
      <c r="N72" s="102" t="s">
        <v>184</v>
      </c>
    </row>
    <row r="73" spans="1:14" ht="125.25" customHeight="1" x14ac:dyDescent="0.25">
      <c r="A73" s="46" t="str">
        <f>_xlfn.IFNA(VLOOKUP(Tabela1[[#This Row],[NR DZIAŁANIA]],lista!$A$2:$E$110,2,FALSE),"")</f>
        <v>JSO8.1</v>
      </c>
      <c r="B73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3" s="82" t="s">
        <v>188</v>
      </c>
      <c r="D73" s="47" t="str">
        <f>_xlfn.IFNA(VLOOKUP(Tabela1[[#This Row],[NR DZIAŁANIA]],lista!$A$2:$E$110,4,FALSE),"")</f>
        <v>Ponowne wykorzystanie terenów poprzemysłowych, zdewastowanych, zdegradowanych na cele rozwojowe regionu.</v>
      </c>
      <c r="E73" s="64">
        <v>45036</v>
      </c>
      <c r="F73" s="49">
        <v>45198</v>
      </c>
      <c r="G73" s="54" t="s">
        <v>189</v>
      </c>
      <c r="H73" s="54" t="s">
        <v>190</v>
      </c>
      <c r="I73" s="58">
        <v>122375000</v>
      </c>
      <c r="J73" s="57">
        <f>Tabela1[[#This Row],[KWOTA PRZEZNACZONA NA DOFINANSOWANIE PROJEKTÓW '[PLN']]]/4.45</f>
        <v>27500000</v>
      </c>
      <c r="K73" s="73" t="s">
        <v>30</v>
      </c>
      <c r="L73" s="52" t="s">
        <v>179</v>
      </c>
      <c r="M73" s="47" t="str">
        <f>_xlfn.IFNA(VLOOKUP(Tabela1[[#This Row],[NR DZIAŁANIA]],lista!$A$2:$E$110,5,FALSE),"")</f>
        <v>Departament Europejskiego Funduszu Rozwoju Regionalnego</v>
      </c>
      <c r="N73" s="48"/>
    </row>
    <row r="74" spans="1:14" ht="123" customHeight="1" x14ac:dyDescent="0.25">
      <c r="A74" s="46" t="str">
        <f>_xlfn.IFNA(VLOOKUP(Tabela1[[#This Row],[NR DZIAŁANIA]],lista!$A$2:$E$110,2,FALSE),"")</f>
        <v>JSO8.1</v>
      </c>
      <c r="B74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4" s="82" t="s">
        <v>188</v>
      </c>
      <c r="D74" s="47" t="str">
        <f>_xlfn.IFNA(VLOOKUP(Tabela1[[#This Row],[NR DZIAŁANIA]],lista!$A$2:$E$110,4,FALSE),"")</f>
        <v>Ponowne wykorzystanie terenów poprzemysłowych, zdewastowanych, zdegradowanych na cele rozwojowe regionu.</v>
      </c>
      <c r="E74" s="64">
        <v>45077</v>
      </c>
      <c r="F74" s="64" t="s">
        <v>191</v>
      </c>
      <c r="G74" s="54" t="s">
        <v>189</v>
      </c>
      <c r="H74" s="54" t="s">
        <v>190</v>
      </c>
      <c r="I74" s="58">
        <v>195638037.80000001</v>
      </c>
      <c r="J74" s="57">
        <f>Tabela1[[#This Row],[KWOTA PRZEZNACZONA NA DOFINANSOWANIE PROJEKTÓW '[PLN']]]/4.45</f>
        <v>43963604</v>
      </c>
      <c r="K74" s="73" t="s">
        <v>18</v>
      </c>
      <c r="L74" s="52" t="s">
        <v>179</v>
      </c>
      <c r="M74" s="47" t="str">
        <f>_xlfn.IFNA(VLOOKUP(Tabela1[[#This Row],[NR DZIAŁANIA]],lista!$A$2:$E$110,5,FALSE),"")</f>
        <v>Departament Europejskiego Funduszu Rozwoju Regionalnego</v>
      </c>
      <c r="N74" s="48"/>
    </row>
    <row r="75" spans="1:14" ht="110.25" x14ac:dyDescent="0.25">
      <c r="A75" s="46" t="str">
        <f>_xlfn.IFNA(VLOOKUP(Tabela1[[#This Row],[NR DZIAŁANIA]],lista!$A$2:$E$110,2,FALSE),"")</f>
        <v>JSO8.1</v>
      </c>
      <c r="B75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5" s="82" t="s">
        <v>188</v>
      </c>
      <c r="D75" s="47" t="str">
        <f>_xlfn.IFNA(VLOOKUP(Tabela1[[#This Row],[NR DZIAŁANIA]],lista!$A$2:$E$110,4,FALSE),"")</f>
        <v>Ponowne wykorzystanie terenów poprzemysłowych, zdewastowanych, zdegradowanych na cele rozwojowe regionu.</v>
      </c>
      <c r="E75" s="49">
        <v>45107</v>
      </c>
      <c r="F75" s="49">
        <v>45169</v>
      </c>
      <c r="G75" s="54" t="s">
        <v>192</v>
      </c>
      <c r="H75" s="54" t="s">
        <v>190</v>
      </c>
      <c r="I75" s="58">
        <v>172686962.55000001</v>
      </c>
      <c r="J75" s="57">
        <f>Tabela1[[#This Row],[KWOTA PRZEZNACZONA NA DOFINANSOWANIE PROJEKTÓW '[PLN']]]/4.45</f>
        <v>38806059</v>
      </c>
      <c r="K75" s="73" t="s">
        <v>18</v>
      </c>
      <c r="L75" s="52" t="s">
        <v>179</v>
      </c>
      <c r="M75" s="47" t="str">
        <f>_xlfn.IFNA(VLOOKUP(Tabela1[[#This Row],[NR DZIAŁANIA]],lista!$A$2:$E$110,5,FALSE),"")</f>
        <v>Departament Europejskiego Funduszu Rozwoju Regionalnego</v>
      </c>
      <c r="N75" s="48"/>
    </row>
    <row r="76" spans="1:14" ht="110.25" x14ac:dyDescent="0.25">
      <c r="A76" s="46" t="str">
        <f>_xlfn.IFNA(VLOOKUP(Tabela1[[#This Row],[NR DZIAŁANIA]],lista!$A$2:$E$110,2,FALSE),"")</f>
        <v>JSO8.1</v>
      </c>
      <c r="B76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6" s="82" t="s">
        <v>193</v>
      </c>
      <c r="D76" s="47" t="str">
        <f>_xlfn.IFNA(VLOOKUP(Tabela1[[#This Row],[NR DZIAŁANIA]],lista!$A$2:$E$110,4,FALSE),"")</f>
        <v>Systemowe zarządzanie terenami poprzemysłowymi </v>
      </c>
      <c r="E76" s="64">
        <v>45036</v>
      </c>
      <c r="F76" s="49">
        <v>45107</v>
      </c>
      <c r="G76" s="54" t="s">
        <v>194</v>
      </c>
      <c r="H76" s="54" t="s">
        <v>195</v>
      </c>
      <c r="I76" s="58">
        <v>12325000.35</v>
      </c>
      <c r="J76" s="57">
        <f>Tabela1[[#This Row],[KWOTA PRZEZNACZONA NA DOFINANSOWANIE PROJEKTÓW '[PLN']]]/4.45</f>
        <v>2769663</v>
      </c>
      <c r="K76" s="80" t="s">
        <v>30</v>
      </c>
      <c r="L76" s="52" t="s">
        <v>179</v>
      </c>
      <c r="M76" s="47" t="str">
        <f>_xlfn.IFNA(VLOOKUP(Tabela1[[#This Row],[NR DZIAŁANIA]],lista!$A$2:$E$110,5,FALSE),"")</f>
        <v>Departament Europejskiego Funduszu Rozwoju Regionalnego</v>
      </c>
      <c r="N76" s="48"/>
    </row>
    <row r="77" spans="1:14" ht="127.5" customHeight="1" x14ac:dyDescent="0.25">
      <c r="A77" s="46" t="str">
        <f>_xlfn.IFNA(VLOOKUP(Tabela1[[#This Row],[NR DZIAŁANIA]],lista!$A$2:$E$110,2,FALSE),"")</f>
        <v>JSO8.1</v>
      </c>
      <c r="B77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7" s="82" t="s">
        <v>193</v>
      </c>
      <c r="D77" s="47" t="str">
        <f>_xlfn.IFNA(VLOOKUP(Tabela1[[#This Row],[NR DZIAŁANIA]],lista!$A$2:$E$110,4,FALSE),"")</f>
        <v>Systemowe zarządzanie terenami poprzemysłowymi </v>
      </c>
      <c r="E77" s="64">
        <v>45036</v>
      </c>
      <c r="F77" s="64">
        <v>45198</v>
      </c>
      <c r="G77" s="54" t="s">
        <v>194</v>
      </c>
      <c r="H77" s="54" t="s">
        <v>195</v>
      </c>
      <c r="I77" s="58">
        <v>60000004.150000006</v>
      </c>
      <c r="J77" s="57">
        <f>Tabela1[[#This Row],[KWOTA PRZEZNACZONA NA DOFINANSOWANIE PROJEKTÓW '[PLN']]]/4.45</f>
        <v>13483147</v>
      </c>
      <c r="K77" s="73" t="s">
        <v>30</v>
      </c>
      <c r="L77" s="52" t="s">
        <v>179</v>
      </c>
      <c r="M77" s="47" t="str">
        <f>_xlfn.IFNA(VLOOKUP(Tabela1[[#This Row],[NR DZIAŁANIA]],lista!$A$2:$E$110,5,FALSE),"")</f>
        <v>Departament Europejskiego Funduszu Rozwoju Regionalnego</v>
      </c>
      <c r="N77" s="48"/>
    </row>
    <row r="78" spans="1:14" ht="119.25" customHeight="1" x14ac:dyDescent="0.25">
      <c r="A78" s="46" t="str">
        <f>_xlfn.IFNA(VLOOKUP(Tabela1[[#This Row],[NR DZIAŁANIA]],lista!$A$2:$E$110,2,FALSE),"")</f>
        <v>JSO8.1</v>
      </c>
      <c r="B78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8" s="82" t="s">
        <v>196</v>
      </c>
      <c r="D78" s="47" t="str">
        <f>_xlfn.IFNA(VLOOKUP(Tabela1[[#This Row],[NR DZIAŁANIA]],lista!$A$2:$E$110,4,FALSE),"")</f>
        <v>Infrastruktura szkolnictwa wyższego na potrzeby transformacji</v>
      </c>
      <c r="E78" s="64">
        <v>45036</v>
      </c>
      <c r="F78" s="49">
        <v>45198</v>
      </c>
      <c r="G78" s="53" t="s">
        <v>197</v>
      </c>
      <c r="H78" s="8" t="s">
        <v>198</v>
      </c>
      <c r="I78" s="56">
        <v>189999999.05000001</v>
      </c>
      <c r="J78" s="57">
        <f>Tabela1[[#This Row],[KWOTA PRZEZNACZONA NA DOFINANSOWANIE PROJEKTÓW '[PLN']]]/4.45</f>
        <v>42696629</v>
      </c>
      <c r="K78" s="74" t="s">
        <v>30</v>
      </c>
      <c r="L78" s="52" t="s">
        <v>179</v>
      </c>
      <c r="M78" s="47" t="str">
        <f>_xlfn.IFNA(VLOOKUP(Tabela1[[#This Row],[NR DZIAŁANIA]],lista!$A$2:$E$110,5,FALSE),"")</f>
        <v>Departament Europejskiego Funduszu Rozwoju Regionalnego</v>
      </c>
      <c r="N78" s="118"/>
    </row>
    <row r="79" spans="1:14" ht="110.25" x14ac:dyDescent="0.25">
      <c r="A79" s="46" t="str">
        <f>_xlfn.IFNA(VLOOKUP(Tabela1[[#This Row],[NR DZIAŁANIA]],lista!$A$2:$E$110,2,FALSE),"")</f>
        <v>JSO8.1</v>
      </c>
      <c r="B79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9" s="82" t="s">
        <v>199</v>
      </c>
      <c r="D79" s="47" t="str">
        <f>_xlfn.IFNA(VLOOKUP(Tabela1[[#This Row],[NR DZIAŁANIA]],lista!$A$2:$E$110,4,FALSE),"")</f>
        <v>Infrastruktura kształcenia zawodowego</v>
      </c>
      <c r="E79" s="64">
        <v>45046</v>
      </c>
      <c r="F79" s="49">
        <v>45107</v>
      </c>
      <c r="G79" s="54" t="s">
        <v>200</v>
      </c>
      <c r="H79" s="54" t="s">
        <v>201</v>
      </c>
      <c r="I79" s="58">
        <v>155750000</v>
      </c>
      <c r="J79" s="57">
        <f>Tabela1[[#This Row],[KWOTA PRZEZNACZONA NA DOFINANSOWANIE PROJEKTÓW '[PLN']]]/4.45</f>
        <v>35000000</v>
      </c>
      <c r="K79" s="73" t="s">
        <v>18</v>
      </c>
      <c r="L79" s="52" t="s">
        <v>179</v>
      </c>
      <c r="M79" s="119" t="str">
        <f>_xlfn.IFNA(VLOOKUP(Tabela1[[#This Row],[NR DZIAŁANIA]],lista!$A$2:$E$110,5,FALSE),"")</f>
        <v>Departament Europejskiego Funduszu Rozwoju Regionalnego</v>
      </c>
      <c r="N79" s="117" t="s">
        <v>184</v>
      </c>
    </row>
    <row r="80" spans="1:14" ht="110.25" x14ac:dyDescent="0.25">
      <c r="A80" s="46" t="str">
        <f>_xlfn.IFNA(VLOOKUP(Tabela1[[#This Row],[NR DZIAŁANIA]],lista!$A$2:$E$110,2,FALSE),"")</f>
        <v>JSO8.1</v>
      </c>
      <c r="B80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0" s="82" t="s">
        <v>202</v>
      </c>
      <c r="D80" s="47" t="str">
        <f>_xlfn.IFNA(VLOOKUP(Tabela1[[#This Row],[NR DZIAŁANIA]],lista!$A$2:$E$110,4,FALSE),"")</f>
        <v>Wykorzystanie endogenicznych potencjałów podregionów górniczych</v>
      </c>
      <c r="E80" s="49">
        <v>45107</v>
      </c>
      <c r="F80" s="49">
        <v>45169</v>
      </c>
      <c r="G80" s="53" t="s">
        <v>203</v>
      </c>
      <c r="H80" s="8" t="s">
        <v>68</v>
      </c>
      <c r="I80" s="56">
        <v>155750000</v>
      </c>
      <c r="J80" s="57">
        <f>Tabela1[[#This Row],[KWOTA PRZEZNACZONA NA DOFINANSOWANIE PROJEKTÓW '[PLN']]]/4.45</f>
        <v>35000000</v>
      </c>
      <c r="K80" s="74" t="s">
        <v>30</v>
      </c>
      <c r="L80" s="52" t="s">
        <v>204</v>
      </c>
      <c r="M80" s="47" t="str">
        <f>_xlfn.IFNA(VLOOKUP(Tabela1[[#This Row],[NR DZIAŁANIA]],lista!$A$2:$E$110,5,FALSE),"")</f>
        <v>Departament Europejskiego Funduszu Rozwoju Regionalnego</v>
      </c>
      <c r="N80" s="120"/>
    </row>
    <row r="81" spans="1:14" ht="121.5" customHeight="1" x14ac:dyDescent="0.25">
      <c r="A81" s="46" t="str">
        <f>_xlfn.IFNA(VLOOKUP(Tabela1[[#This Row],[NR DZIAŁANIA]],lista!$A$2:$E$110,2,FALSE),"")</f>
        <v>JSO8.1</v>
      </c>
      <c r="B81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1" s="82" t="s">
        <v>205</v>
      </c>
      <c r="D81" s="47" t="str">
        <f>_xlfn.IFNA(VLOOKUP(Tabela1[[#This Row],[NR DZIAŁANIA]],lista!$A$2:$E$110,4,FALSE),"")</f>
        <v>Rozwój przedsiębiorczości  FST</v>
      </c>
      <c r="E81" s="51">
        <v>45200</v>
      </c>
      <c r="F81" s="51">
        <v>45231</v>
      </c>
      <c r="G81" s="53" t="s">
        <v>206</v>
      </c>
      <c r="H81" s="8" t="s">
        <v>37</v>
      </c>
      <c r="I81" s="56">
        <v>35600000</v>
      </c>
      <c r="J81" s="57">
        <f>Tabela1[[#This Row],[KWOTA PRZEZNACZONA NA DOFINANSOWANIE PROJEKTÓW '[PLN']]]/4.45</f>
        <v>8000000</v>
      </c>
      <c r="K81" s="74" t="s">
        <v>30</v>
      </c>
      <c r="L81" s="8" t="s">
        <v>165</v>
      </c>
      <c r="M81" s="47" t="str">
        <f>_xlfn.IFNA(VLOOKUP(Tabela1[[#This Row],[NR DZIAŁANIA]],lista!$A$2:$E$110,5,FALSE),"")</f>
        <v>Wojewódzki Urząd Pracy</v>
      </c>
      <c r="N81" s="48"/>
    </row>
    <row r="82" spans="1:14" ht="110.25" x14ac:dyDescent="0.25">
      <c r="A82" s="46" t="str">
        <f>_xlfn.IFNA(VLOOKUP(Tabela1[[#This Row],[NR DZIAŁANIA]],lista!$A$2:$E$110,2,FALSE),"")</f>
        <v>JSO8.1</v>
      </c>
      <c r="B82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2" s="82" t="s">
        <v>207</v>
      </c>
      <c r="D82" s="47" t="str">
        <f>_xlfn.IFNA(VLOOKUP(Tabela1[[#This Row],[NR DZIAŁANIA]],lista!$A$2:$E$110,4,FALSE),"")</f>
        <v>Kształcenie osób dorosłych - FST</v>
      </c>
      <c r="E82" s="51">
        <v>45200</v>
      </c>
      <c r="F82" s="51">
        <v>45231</v>
      </c>
      <c r="G82" s="8" t="s">
        <v>125</v>
      </c>
      <c r="H82" s="8" t="s">
        <v>90</v>
      </c>
      <c r="I82" s="56">
        <v>311500000</v>
      </c>
      <c r="J82" s="57">
        <f>Tabela1[[#This Row],[KWOTA PRZEZNACZONA NA DOFINANSOWANIE PROJEKTÓW '[PLN']]]/4.45</f>
        <v>70000000</v>
      </c>
      <c r="K82" s="74" t="s">
        <v>18</v>
      </c>
      <c r="L82" s="8" t="s">
        <v>165</v>
      </c>
      <c r="M82" s="47" t="str">
        <f>_xlfn.IFNA(VLOOKUP(Tabela1[[#This Row],[NR DZIAŁANIA]],lista!$A$2:$E$110,5,FALSE),"")</f>
        <v>Wojewódzki Urząd Pracy</v>
      </c>
      <c r="N82" s="48"/>
    </row>
    <row r="83" spans="1:14" ht="125.25" customHeight="1" x14ac:dyDescent="0.25">
      <c r="A83" s="46" t="str">
        <f>_xlfn.IFNA(VLOOKUP(Tabela1[[#This Row],[NR DZIAŁANIA]],lista!$A$2:$E$110,2,FALSE),"")</f>
        <v>JSO8.1</v>
      </c>
      <c r="B83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3" s="82" t="s">
        <v>208</v>
      </c>
      <c r="D83" s="47" t="str">
        <f>_xlfn.IFNA(VLOOKUP(Tabela1[[#This Row],[NR DZIAŁANIA]],lista!$A$2:$E$110,4,FALSE),"")</f>
        <v>Wsparcie na założenie działalności gospodarczej</v>
      </c>
      <c r="E83" s="51">
        <v>45200</v>
      </c>
      <c r="F83" s="51">
        <v>45231</v>
      </c>
      <c r="G83" s="8" t="s">
        <v>209</v>
      </c>
      <c r="H83" s="8" t="s">
        <v>90</v>
      </c>
      <c r="I83" s="56">
        <v>111250000</v>
      </c>
      <c r="J83" s="57">
        <f>Tabela1[[#This Row],[KWOTA PRZEZNACZONA NA DOFINANSOWANIE PROJEKTÓW '[PLN']]]/4.45</f>
        <v>25000000</v>
      </c>
      <c r="K83" s="74" t="s">
        <v>18</v>
      </c>
      <c r="L83" s="8" t="s">
        <v>165</v>
      </c>
      <c r="M83" s="47" t="str">
        <f>_xlfn.IFNA(VLOOKUP(Tabela1[[#This Row],[NR DZIAŁANIA]],lista!$A$2:$E$110,5,FALSE),"")</f>
        <v>Wojewódzki Urząd Pracy</v>
      </c>
      <c r="N83" s="48"/>
    </row>
    <row r="84" spans="1:14" ht="120" customHeight="1" x14ac:dyDescent="0.25">
      <c r="A84" s="46" t="str">
        <f>_xlfn.IFNA(VLOOKUP(Tabela1[[#This Row],[NR DZIAŁANIA]],lista!$A$2:$E$110,2,FALSE),"")</f>
        <v>JSO8.1</v>
      </c>
      <c r="B84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4" s="82" t="s">
        <v>210</v>
      </c>
      <c r="D84" s="47" t="str">
        <f>_xlfn.IFNA(VLOOKUP(Tabela1[[#This Row],[NR DZIAŁANIA]],lista!$A$2:$E$110,4,FALSE),"")</f>
        <v>Regionalne Obserwatorim Procesu Transformacji - FST</v>
      </c>
      <c r="E84" s="51">
        <v>45261</v>
      </c>
      <c r="F84" s="51" t="s">
        <v>211</v>
      </c>
      <c r="G84" s="69" t="s">
        <v>212</v>
      </c>
      <c r="H84" s="8" t="s">
        <v>29</v>
      </c>
      <c r="I84" s="56">
        <v>22250000</v>
      </c>
      <c r="J84" s="57">
        <f>Tabela1[[#This Row],[KWOTA PRZEZNACZONA NA DOFINANSOWANIE PROJEKTÓW '[PLN']]]/4.45</f>
        <v>5000000</v>
      </c>
      <c r="K84" s="74" t="s">
        <v>30</v>
      </c>
      <c r="L84" s="8" t="s">
        <v>165</v>
      </c>
      <c r="M84" s="47" t="str">
        <f>_xlfn.IFNA(VLOOKUP(Tabela1[[#This Row],[NR DZIAŁANIA]],lista!$A$2:$E$110,5,FALSE),"")</f>
        <v>Wojewódzki Urząd Pracy</v>
      </c>
      <c r="N84" s="48"/>
    </row>
    <row r="85" spans="1:14" ht="110.25" x14ac:dyDescent="0.25">
      <c r="A85" s="46" t="str">
        <f>_xlfn.IFNA(VLOOKUP(Tabela1[[#This Row],[NR DZIAŁANIA]],lista!$A$2:$E$110,2,FALSE),"")</f>
        <v>JSO8.1</v>
      </c>
      <c r="B85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5" s="82" t="s">
        <v>213</v>
      </c>
      <c r="D85" s="47" t="str">
        <f>_xlfn.IFNA(VLOOKUP(Tabela1[[#This Row],[NR DZIAŁANIA]],lista!$A$2:$E$110,4,FALSE),"")</f>
        <v>Rozwój kształcenia zawodowego zgodnie z regionalnymi inteligentnymi oraz technoligicznymi specjalizacjami</v>
      </c>
      <c r="E85" s="49">
        <v>45072</v>
      </c>
      <c r="F85" s="81" t="s">
        <v>158</v>
      </c>
      <c r="G85" s="8" t="s">
        <v>214</v>
      </c>
      <c r="H85" s="54" t="s">
        <v>104</v>
      </c>
      <c r="I85" s="56">
        <v>178000000</v>
      </c>
      <c r="J85" s="57">
        <f>Tabela1[[#This Row],[KWOTA PRZEZNACZONA NA DOFINANSOWANIE PROJEKTÓW '[PLN']]]/4.45</f>
        <v>40000000</v>
      </c>
      <c r="K85" s="74" t="s">
        <v>18</v>
      </c>
      <c r="L85" s="8" t="s">
        <v>165</v>
      </c>
      <c r="M85" s="47" t="str">
        <f>_xlfn.IFNA(VLOOKUP(Tabela1[[#This Row],[NR DZIAŁANIA]],lista!$A$2:$E$110,5,FALSE),"")</f>
        <v>Departament Europejskiego Funduszu Społecznego</v>
      </c>
      <c r="N85" s="48"/>
    </row>
    <row r="86" spans="1:14" ht="125.25" customHeight="1" x14ac:dyDescent="0.25">
      <c r="A86" s="46" t="str">
        <f>_xlfn.IFNA(VLOOKUP(Tabela1[[#This Row],[NR DZIAŁANIA]],lista!$A$2:$E$110,2,FALSE),"")</f>
        <v>JSO8.1</v>
      </c>
      <c r="B86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6" s="82" t="s">
        <v>215</v>
      </c>
      <c r="D86" s="47" t="str">
        <f>_xlfn.IFNA(VLOOKUP(Tabela1[[#This Row],[NR DZIAŁANIA]],lista!$A$2:$E$110,4,FALSE),"")</f>
        <v>Włączenie społeczne - wzmocnienie procesu sprawiedliwej transformacji</v>
      </c>
      <c r="E86" s="77">
        <v>45076</v>
      </c>
      <c r="F86" s="114" t="s">
        <v>158</v>
      </c>
      <c r="G86" s="8" t="s">
        <v>216</v>
      </c>
      <c r="H86" s="8" t="s">
        <v>104</v>
      </c>
      <c r="I86" s="115">
        <v>160200000</v>
      </c>
      <c r="J86" s="57">
        <f>Tabela1[[#This Row],[KWOTA PRZEZNACZONA NA DOFINANSOWANIE PROJEKTÓW '[PLN']]]/4.45</f>
        <v>36000000</v>
      </c>
      <c r="K86" s="74" t="s">
        <v>18</v>
      </c>
      <c r="L86" s="8" t="s">
        <v>165</v>
      </c>
      <c r="M86" s="47" t="str">
        <f>_xlfn.IFNA(VLOOKUP(Tabela1[[#This Row],[NR DZIAŁANIA]],lista!$A$2:$E$110,5,FALSE),"")</f>
        <v>Departament Europejskiego Funduszu Społecznego</v>
      </c>
      <c r="N86" s="48"/>
    </row>
    <row r="87" spans="1:14" ht="184.5" customHeight="1" x14ac:dyDescent="0.25">
      <c r="A87" s="46" t="str">
        <f>_xlfn.IFNA(VLOOKUP(Tabela1[[#This Row],[NR DZIAŁANIA]],lista!$A$2:$E$110,2,FALSE),"")</f>
        <v>JSO8.1</v>
      </c>
      <c r="B87" s="47" t="str">
        <f>_xlfn.IFNA(VLOOKUP(Tabela1[[#This Row],[NR DZIAŁANIA]],lista!$A$2:$E$110,3,FALSE),"")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7" s="82" t="s">
        <v>217</v>
      </c>
      <c r="D87" s="47" t="str">
        <f>_xlfn.IFNA(VLOOKUP(Tabela1[[#This Row],[NR DZIAŁANIA]],lista!$A$2:$E$110,4,FALSE),"")</f>
        <v>Rozwój kształcenia wyższego zorientowanego na potrzeby zielonej gospodarki</v>
      </c>
      <c r="E87" s="77">
        <v>45072</v>
      </c>
      <c r="F87" s="114" t="s">
        <v>158</v>
      </c>
      <c r="G87" s="69" t="s">
        <v>218</v>
      </c>
      <c r="H87" s="8" t="s">
        <v>104</v>
      </c>
      <c r="I87" s="115">
        <v>145737500</v>
      </c>
      <c r="J87" s="57">
        <f>Tabela1[[#This Row],[KWOTA PRZEZNACZONA NA DOFINANSOWANIE PROJEKTÓW '[PLN']]]/4.45</f>
        <v>32750000</v>
      </c>
      <c r="K87" s="74" t="s">
        <v>18</v>
      </c>
      <c r="L87" s="8" t="s">
        <v>165</v>
      </c>
      <c r="M87" s="47" t="str">
        <f>_xlfn.IFNA(VLOOKUP(Tabela1[[#This Row],[NR DZIAŁANIA]],lista!$A$2:$E$110,5,FALSE),"")</f>
        <v>Departament Europejskiego Funduszu Społecznego</v>
      </c>
      <c r="N87" s="48"/>
    </row>
    <row r="88" spans="1:14" s="33" customFormat="1" ht="33.950000000000003" customHeight="1" x14ac:dyDescent="0.25">
      <c r="A88" s="89" t="s">
        <v>219</v>
      </c>
      <c r="B88" s="90"/>
      <c r="C88" s="91"/>
      <c r="D88" s="92"/>
      <c r="E88" s="93"/>
      <c r="F88" s="94"/>
      <c r="G88" s="95"/>
      <c r="H88" s="95"/>
      <c r="I88" s="96"/>
      <c r="J88" s="86"/>
      <c r="K88" s="97"/>
      <c r="L88" s="95"/>
      <c r="M88" s="95"/>
      <c r="N88" s="95"/>
    </row>
    <row r="89" spans="1:14" ht="72" customHeight="1" x14ac:dyDescent="0.25">
      <c r="A89" s="46" t="str">
        <f>_xlfn.IFNA(VLOOKUP(Tabela1[[#This Row],[NR DZIAŁANIA]],lista!$A$2:$E$110,2,FALSE),"")</f>
        <v>PT</v>
      </c>
      <c r="B89" s="47" t="str">
        <f>_xlfn.IFNA(VLOOKUP(Tabela1[[#This Row],[NR DZIAŁANIA]],lista!$A$2:$E$110,3,FALSE),"")</f>
        <v>PT.1-  Pomoc Techniczna</v>
      </c>
      <c r="C89" s="101" t="s">
        <v>220</v>
      </c>
      <c r="D89" s="47" t="str">
        <f>_xlfn.IFNA(VLOOKUP(Tabela1[[#This Row],[NR DZIAŁANIA]],lista!$A$2:$E$110,4,FALSE),"")</f>
        <v>Pomoc Technicza FST</v>
      </c>
      <c r="E89" s="98">
        <v>45023</v>
      </c>
      <c r="F89" s="98">
        <v>45044</v>
      </c>
      <c r="G89" s="73" t="s">
        <v>221</v>
      </c>
      <c r="H89" s="99" t="s">
        <v>222</v>
      </c>
      <c r="I89" s="100">
        <v>57827632</v>
      </c>
      <c r="J89" s="57">
        <f>Tabela1[[#This Row],[KWOTA PRZEZNACZONA NA DOFINANSOWANIE PROJEKTÓW '[PLN']]]/4.45</f>
        <v>12994973.483146068</v>
      </c>
      <c r="K89" s="73" t="s">
        <v>30</v>
      </c>
      <c r="L89" s="52" t="s">
        <v>19</v>
      </c>
      <c r="M89" s="54" t="str">
        <f>_xlfn.IFNA(VLOOKUP(Tabela1[[#This Row],[NR DZIAŁANIA]],lista!$A$2:$E$110,5,FALSE),"")</f>
        <v>Departament Rozwoju i Transformacji Regionu</v>
      </c>
      <c r="N89" s="48"/>
    </row>
    <row r="90" spans="1:14" ht="15.75" x14ac:dyDescent="0.25">
      <c r="A90" s="103" t="str">
        <f>_xlfn.IFNA(VLOOKUP(Tabela1[[#This Row],[NR DZIAŁANIA]],lista!$A$2:$E$110,2,FALSE),"")</f>
        <v/>
      </c>
      <c r="B90" s="104" t="str">
        <f>_xlfn.IFNA(VLOOKUP(Tabela1[[#This Row],[NR DZIAŁANIA]],lista!$A$2:$E$110,3,FALSE),"")</f>
        <v/>
      </c>
      <c r="C90" s="105"/>
      <c r="D90" s="104" t="str">
        <f>_xlfn.IFNA(VLOOKUP(Tabela1[[#This Row],[NR DZIAŁANIA]],lista!$A$2:$E$110,4,FALSE),"")</f>
        <v/>
      </c>
      <c r="E90" s="107"/>
      <c r="F90" s="107"/>
      <c r="G90" s="107"/>
      <c r="H90" s="107"/>
      <c r="I90" s="108"/>
      <c r="J90" s="108"/>
      <c r="K90" s="107"/>
      <c r="L90" s="107"/>
      <c r="M90" s="106" t="str">
        <f>_xlfn.IFNA(VLOOKUP(Tabela1[[#This Row],[NR DZIAŁANIA]],lista!$A$2:$E$110,5,FALSE),"")</f>
        <v/>
      </c>
      <c r="N90" s="107"/>
    </row>
    <row r="91" spans="1:14" ht="15.75" x14ac:dyDescent="0.25">
      <c r="A91" s="103" t="str">
        <f>_xlfn.IFNA(VLOOKUP(Tabela1[[#This Row],[NR DZIAŁANIA]],lista!$A$2:$E$110,2,FALSE),"")</f>
        <v/>
      </c>
      <c r="B91" s="104" t="str">
        <f>_xlfn.IFNA(VLOOKUP(Tabela1[[#This Row],[NR DZIAŁANIA]],lista!$A$2:$E$110,3,FALSE),"")</f>
        <v/>
      </c>
      <c r="C91" s="105"/>
      <c r="D91" s="104" t="str">
        <f>_xlfn.IFNA(VLOOKUP(Tabela1[[#This Row],[NR DZIAŁANIA]],lista!$A$2:$E$110,4,FALSE),"")</f>
        <v/>
      </c>
      <c r="E91" s="107"/>
      <c r="F91" s="107"/>
      <c r="G91" s="107"/>
      <c r="H91" s="107"/>
      <c r="I91" s="108"/>
      <c r="J91" s="108"/>
      <c r="K91" s="107"/>
      <c r="L91" s="107"/>
      <c r="M91" s="107"/>
      <c r="N91" s="107"/>
    </row>
    <row r="92" spans="1:14" ht="15.75" x14ac:dyDescent="0.25">
      <c r="A92" s="103" t="str">
        <f>_xlfn.IFNA(VLOOKUP(Tabela1[[#This Row],[NR DZIAŁANIA]],lista!$A$2:$E$110,2,FALSE),"")</f>
        <v/>
      </c>
      <c r="B92" s="104" t="str">
        <f>_xlfn.IFNA(VLOOKUP(Tabela1[[#This Row],[NR DZIAŁANIA]],lista!$A$2:$E$110,3,FALSE),"")</f>
        <v/>
      </c>
      <c r="C92" s="105"/>
      <c r="D92" s="104" t="str">
        <f>_xlfn.IFNA(VLOOKUP(Tabela1[[#This Row],[NR DZIAŁANIA]],lista!$A$2:$E$110,4,FALSE),"")</f>
        <v/>
      </c>
      <c r="E92" s="107"/>
      <c r="F92" s="107"/>
      <c r="G92" s="107"/>
      <c r="H92" s="107"/>
      <c r="I92" s="108"/>
      <c r="J92" s="108"/>
      <c r="K92" s="107"/>
      <c r="L92" s="107"/>
      <c r="M92" s="107"/>
      <c r="N92" s="107"/>
    </row>
    <row r="93" spans="1:14" ht="15.75" x14ac:dyDescent="0.25">
      <c r="A93" s="103" t="str">
        <f>_xlfn.IFNA(VLOOKUP(Tabela1[[#This Row],[NR DZIAŁANIA]],lista!$A$2:$E$110,2,FALSE),"")</f>
        <v/>
      </c>
      <c r="B93" s="104" t="str">
        <f>_xlfn.IFNA(VLOOKUP(Tabela1[[#This Row],[NR DZIAŁANIA]],lista!$A$2:$E$110,3,FALSE),"")</f>
        <v/>
      </c>
      <c r="C93" s="105"/>
      <c r="D93" s="104" t="str">
        <f>_xlfn.IFNA(VLOOKUP(Tabela1[[#This Row],[NR DZIAŁANIA]],lista!$A$2:$E$110,4,FALSE),"")</f>
        <v/>
      </c>
      <c r="E93" s="107"/>
      <c r="F93" s="107"/>
      <c r="G93" s="107"/>
      <c r="H93" s="107"/>
      <c r="I93" s="108"/>
      <c r="J93" s="108"/>
      <c r="K93" s="107"/>
      <c r="L93" s="107"/>
      <c r="M93" s="107"/>
      <c r="N93" s="107"/>
    </row>
    <row r="94" spans="1:14" ht="15.75" x14ac:dyDescent="0.25">
      <c r="A94" s="103" t="str">
        <f>_xlfn.IFNA(VLOOKUP(Tabela1[[#This Row],[NR DZIAŁANIA]],lista!$A$2:$E$110,2,FALSE),"")</f>
        <v/>
      </c>
      <c r="B94" s="104" t="str">
        <f>_xlfn.IFNA(VLOOKUP(Tabela1[[#This Row],[NR DZIAŁANIA]],lista!$A$2:$E$110,3,FALSE),"")</f>
        <v/>
      </c>
      <c r="C94" s="105"/>
      <c r="D94" s="104" t="str">
        <f>_xlfn.IFNA(VLOOKUP(Tabela1[[#This Row],[NR DZIAŁANIA]],lista!$A$2:$E$110,4,FALSE),"")</f>
        <v/>
      </c>
      <c r="E94" s="107"/>
      <c r="F94" s="107"/>
      <c r="G94" s="107"/>
      <c r="H94" s="107"/>
      <c r="I94" s="108"/>
      <c r="J94" s="108"/>
      <c r="K94" s="107"/>
      <c r="L94" s="107"/>
      <c r="M94" s="107"/>
      <c r="N94" s="107"/>
    </row>
    <row r="95" spans="1:14" ht="15.75" x14ac:dyDescent="0.25">
      <c r="A95" s="103" t="str">
        <f>_xlfn.IFNA(VLOOKUP(Tabela1[[#This Row],[NR DZIAŁANIA]],lista!$A$2:$E$110,2,FALSE),"")</f>
        <v/>
      </c>
      <c r="B95" s="104" t="str">
        <f>_xlfn.IFNA(VLOOKUP(Tabela1[[#This Row],[NR DZIAŁANIA]],lista!$A$2:$E$110,3,FALSE),"")</f>
        <v/>
      </c>
      <c r="C95" s="105"/>
      <c r="D95" s="104" t="str">
        <f>_xlfn.IFNA(VLOOKUP(Tabela1[[#This Row],[NR DZIAŁANIA]],lista!$A$2:$E$110,4,FALSE),"")</f>
        <v/>
      </c>
      <c r="E95" s="107"/>
      <c r="F95" s="107"/>
      <c r="G95" s="107"/>
      <c r="H95" s="107"/>
      <c r="I95" s="108"/>
      <c r="J95" s="108"/>
      <c r="K95" s="107"/>
      <c r="L95" s="107"/>
      <c r="M95" s="107"/>
      <c r="N95" s="107"/>
    </row>
    <row r="96" spans="1:14" ht="15.75" x14ac:dyDescent="0.25">
      <c r="A96" s="103" t="str">
        <f>_xlfn.IFNA(VLOOKUP(Tabela1[[#This Row],[NR DZIAŁANIA]],lista!$A$2:$E$110,2,FALSE),"")</f>
        <v/>
      </c>
      <c r="B96" s="104" t="str">
        <f>_xlfn.IFNA(VLOOKUP(Tabela1[[#This Row],[NR DZIAŁANIA]],lista!$A$2:$E$110,3,FALSE),"")</f>
        <v/>
      </c>
      <c r="C96" s="105"/>
      <c r="D96" s="104" t="str">
        <f>_xlfn.IFNA(VLOOKUP(Tabela1[[#This Row],[NR DZIAŁANIA]],lista!$A$2:$E$110,4,FALSE),"")</f>
        <v/>
      </c>
      <c r="E96" s="107"/>
      <c r="F96" s="107"/>
      <c r="G96" s="107"/>
      <c r="H96" s="107"/>
      <c r="I96" s="108"/>
      <c r="J96" s="108"/>
      <c r="K96" s="107"/>
      <c r="L96" s="107"/>
      <c r="M96" s="107"/>
      <c r="N96" s="107"/>
    </row>
    <row r="97" spans="1:14" ht="15.75" x14ac:dyDescent="0.25">
      <c r="A97" s="103" t="str">
        <f>_xlfn.IFNA(VLOOKUP(Tabela1[[#This Row],[NR DZIAŁANIA]],lista!$A$2:$E$110,2,FALSE),"")</f>
        <v/>
      </c>
      <c r="B97" s="104" t="str">
        <f>_xlfn.IFNA(VLOOKUP(Tabela1[[#This Row],[NR DZIAŁANIA]],lista!$A$2:$E$110,3,FALSE),"")</f>
        <v/>
      </c>
      <c r="C97" s="105"/>
      <c r="D97" s="104" t="str">
        <f>_xlfn.IFNA(VLOOKUP(Tabela1[[#This Row],[NR DZIAŁANIA]],lista!$A$2:$E$110,4,FALSE),"")</f>
        <v/>
      </c>
      <c r="E97" s="107"/>
      <c r="F97" s="107"/>
      <c r="G97" s="107"/>
      <c r="H97" s="107"/>
      <c r="I97" s="108"/>
      <c r="J97" s="108"/>
      <c r="K97" s="107"/>
      <c r="L97" s="107"/>
      <c r="M97" s="107"/>
      <c r="N97" s="107"/>
    </row>
    <row r="98" spans="1:14" ht="15.75" x14ac:dyDescent="0.25">
      <c r="A98" s="103" t="str">
        <f>_xlfn.IFNA(VLOOKUP(Tabela1[[#This Row],[NR DZIAŁANIA]],lista!$A$2:$E$110,2,FALSE),"")</f>
        <v/>
      </c>
      <c r="B98" s="104" t="str">
        <f>_xlfn.IFNA(VLOOKUP(Tabela1[[#This Row],[NR DZIAŁANIA]],lista!$A$2:$E$110,3,FALSE),"")</f>
        <v/>
      </c>
      <c r="C98" s="105"/>
      <c r="D98" s="104" t="str">
        <f>_xlfn.IFNA(VLOOKUP(Tabela1[[#This Row],[NR DZIAŁANIA]],lista!$A$2:$E$110,4,FALSE),"")</f>
        <v/>
      </c>
      <c r="E98" s="107"/>
      <c r="F98" s="107"/>
      <c r="G98" s="107"/>
      <c r="H98" s="107"/>
      <c r="I98" s="108"/>
      <c r="J98" s="108"/>
      <c r="K98" s="107"/>
      <c r="L98" s="107"/>
      <c r="M98" s="107"/>
      <c r="N98" s="107"/>
    </row>
    <row r="99" spans="1:14" ht="15.75" x14ac:dyDescent="0.25">
      <c r="A99" s="103" t="str">
        <f>_xlfn.IFNA(VLOOKUP(Tabela1[[#This Row],[NR DZIAŁANIA]],lista!$A$2:$E$110,2,FALSE),"")</f>
        <v/>
      </c>
      <c r="B99" s="104" t="str">
        <f>_xlfn.IFNA(VLOOKUP(Tabela1[[#This Row],[NR DZIAŁANIA]],lista!$A$2:$E$110,3,FALSE),"")</f>
        <v/>
      </c>
      <c r="C99" s="105"/>
      <c r="D99" s="104" t="str">
        <f>_xlfn.IFNA(VLOOKUP(Tabela1[[#This Row],[NR DZIAŁANIA]],lista!$A$2:$E$110,4,FALSE),"")</f>
        <v/>
      </c>
      <c r="E99" s="107"/>
      <c r="F99" s="107"/>
      <c r="G99" s="107"/>
      <c r="H99" s="107"/>
      <c r="I99" s="108"/>
      <c r="J99" s="108"/>
      <c r="K99" s="107"/>
      <c r="L99" s="107"/>
      <c r="M99" s="107"/>
      <c r="N99" s="107"/>
    </row>
    <row r="100" spans="1:14" ht="15.75" x14ac:dyDescent="0.25">
      <c r="A100" s="103" t="str">
        <f>_xlfn.IFNA(VLOOKUP(Tabela1[[#This Row],[NR DZIAŁANIA]],lista!$A$2:$E$110,2,FALSE),"")</f>
        <v/>
      </c>
      <c r="B100" s="104" t="str">
        <f>_xlfn.IFNA(VLOOKUP(Tabela1[[#This Row],[NR DZIAŁANIA]],lista!$A$2:$E$110,3,FALSE),"")</f>
        <v/>
      </c>
      <c r="C100" s="105"/>
      <c r="D100" s="104" t="str">
        <f>_xlfn.IFNA(VLOOKUP(Tabela1[[#This Row],[NR DZIAŁANIA]],lista!$A$2:$E$110,4,FALSE),"")</f>
        <v/>
      </c>
      <c r="E100" s="107"/>
      <c r="F100" s="107"/>
      <c r="G100" s="107"/>
      <c r="H100" s="107"/>
      <c r="I100" s="108"/>
      <c r="J100" s="108"/>
      <c r="K100" s="107"/>
      <c r="L100" s="107"/>
      <c r="M100" s="107"/>
      <c r="N100" s="107"/>
    </row>
    <row r="101" spans="1:14" ht="15.75" x14ac:dyDescent="0.25">
      <c r="A101" s="103" t="str">
        <f>_xlfn.IFNA(VLOOKUP(Tabela1[[#This Row],[NR DZIAŁANIA]],lista!$A$2:$E$110,2,FALSE),"")</f>
        <v/>
      </c>
      <c r="B101" s="104" t="str">
        <f>_xlfn.IFNA(VLOOKUP(Tabela1[[#This Row],[NR DZIAŁANIA]],lista!$A$2:$E$110,3,FALSE),"")</f>
        <v/>
      </c>
      <c r="C101" s="105"/>
      <c r="D101" s="104" t="str">
        <f>_xlfn.IFNA(VLOOKUP(Tabela1[[#This Row],[NR DZIAŁANIA]],lista!$A$2:$E$110,4,FALSE),"")</f>
        <v/>
      </c>
      <c r="E101" s="107"/>
      <c r="F101" s="107"/>
      <c r="G101" s="107"/>
      <c r="H101" s="107"/>
      <c r="I101" s="108"/>
      <c r="J101" s="108"/>
      <c r="K101" s="107"/>
      <c r="L101" s="107"/>
      <c r="M101" s="107"/>
      <c r="N101" s="107"/>
    </row>
    <row r="102" spans="1:14" ht="15.75" x14ac:dyDescent="0.25">
      <c r="A102" s="103" t="str">
        <f>_xlfn.IFNA(VLOOKUP(Tabela1[[#This Row],[NR DZIAŁANIA]],lista!$A$2:$E$110,2,FALSE),"")</f>
        <v/>
      </c>
      <c r="B102" s="104" t="str">
        <f>_xlfn.IFNA(VLOOKUP(Tabela1[[#This Row],[NR DZIAŁANIA]],lista!$A$2:$E$110,3,FALSE),"")</f>
        <v/>
      </c>
      <c r="C102" s="105"/>
      <c r="D102" s="104" t="str">
        <f>_xlfn.IFNA(VLOOKUP(Tabela1[[#This Row],[NR DZIAŁANIA]],lista!$A$2:$E$110,4,FALSE),"")</f>
        <v/>
      </c>
      <c r="E102" s="107"/>
      <c r="F102" s="107"/>
      <c r="G102" s="107"/>
      <c r="H102" s="107"/>
      <c r="I102" s="108"/>
      <c r="J102" s="108"/>
      <c r="K102" s="107"/>
      <c r="L102" s="107"/>
      <c r="M102" s="107"/>
      <c r="N102" s="107"/>
    </row>
    <row r="103" spans="1:14" ht="15.75" x14ac:dyDescent="0.25">
      <c r="A103" s="103" t="str">
        <f>_xlfn.IFNA(VLOOKUP(Tabela1[[#This Row],[NR DZIAŁANIA]],lista!$A$2:$E$110,2,FALSE),"")</f>
        <v/>
      </c>
      <c r="B103" s="104" t="str">
        <f>_xlfn.IFNA(VLOOKUP(Tabela1[[#This Row],[NR DZIAŁANIA]],lista!$A$2:$E$110,3,FALSE),"")</f>
        <v/>
      </c>
      <c r="C103" s="105"/>
      <c r="D103" s="104" t="str">
        <f>_xlfn.IFNA(VLOOKUP(Tabela1[[#This Row],[NR DZIAŁANIA]],lista!$A$2:$E$110,4,FALSE),"")</f>
        <v/>
      </c>
      <c r="E103" s="107"/>
      <c r="F103" s="107"/>
      <c r="G103" s="107"/>
      <c r="H103" s="107"/>
      <c r="I103" s="108"/>
      <c r="J103" s="108"/>
      <c r="K103" s="107"/>
      <c r="L103" s="107"/>
      <c r="M103" s="107"/>
      <c r="N103" s="107"/>
    </row>
    <row r="104" spans="1:14" ht="15.75" x14ac:dyDescent="0.25">
      <c r="A104" s="103" t="str">
        <f>_xlfn.IFNA(VLOOKUP(Tabela1[[#This Row],[NR DZIAŁANIA]],lista!$A$2:$E$110,2,FALSE),"")</f>
        <v/>
      </c>
      <c r="B104" s="104" t="str">
        <f>_xlfn.IFNA(VLOOKUP(Tabela1[[#This Row],[NR DZIAŁANIA]],lista!$A$2:$E$110,3,FALSE),"")</f>
        <v/>
      </c>
      <c r="C104" s="105"/>
      <c r="D104" s="104" t="str">
        <f>_xlfn.IFNA(VLOOKUP(Tabela1[[#This Row],[NR DZIAŁANIA]],lista!$A$2:$E$110,4,FALSE),"")</f>
        <v/>
      </c>
      <c r="E104" s="107"/>
      <c r="F104" s="107"/>
      <c r="G104" s="107"/>
      <c r="H104" s="107"/>
      <c r="I104" s="108"/>
      <c r="J104" s="108"/>
      <c r="K104" s="107"/>
      <c r="L104" s="107"/>
      <c r="M104" s="107"/>
      <c r="N104" s="107"/>
    </row>
    <row r="105" spans="1:14" ht="15.75" x14ac:dyDescent="0.25">
      <c r="A105" s="103" t="str">
        <f>_xlfn.IFNA(VLOOKUP(Tabela1[[#This Row],[NR DZIAŁANIA]],lista!$A$2:$E$110,2,FALSE),"")</f>
        <v/>
      </c>
      <c r="B105" s="104" t="str">
        <f>_xlfn.IFNA(VLOOKUP(Tabela1[[#This Row],[NR DZIAŁANIA]],lista!$A$2:$E$110,3,FALSE),"")</f>
        <v/>
      </c>
      <c r="C105" s="105"/>
      <c r="D105" s="104" t="str">
        <f>_xlfn.IFNA(VLOOKUP(Tabela1[[#This Row],[NR DZIAŁANIA]],lista!$A$2:$E$110,4,FALSE),"")</f>
        <v/>
      </c>
      <c r="E105" s="107"/>
      <c r="F105" s="107"/>
      <c r="G105" s="107"/>
      <c r="H105" s="107"/>
      <c r="I105" s="108"/>
      <c r="J105" s="108"/>
      <c r="K105" s="107"/>
      <c r="L105" s="107"/>
      <c r="M105" s="107"/>
      <c r="N105" s="107"/>
    </row>
    <row r="106" spans="1:14" ht="15.75" x14ac:dyDescent="0.25">
      <c r="A106" s="103" t="str">
        <f>_xlfn.IFNA(VLOOKUP(Tabela1[[#This Row],[NR DZIAŁANIA]],lista!$A$2:$E$110,2,FALSE),"")</f>
        <v/>
      </c>
      <c r="B106" s="104" t="str">
        <f>_xlfn.IFNA(VLOOKUP(Tabela1[[#This Row],[NR DZIAŁANIA]],lista!$A$2:$E$110,3,FALSE),"")</f>
        <v/>
      </c>
      <c r="C106" s="105"/>
      <c r="D106" s="104" t="str">
        <f>_xlfn.IFNA(VLOOKUP(Tabela1[[#This Row],[NR DZIAŁANIA]],lista!$A$2:$E$110,4,FALSE),"")</f>
        <v/>
      </c>
      <c r="E106" s="107"/>
      <c r="F106" s="107"/>
      <c r="G106" s="107"/>
      <c r="H106" s="107"/>
      <c r="I106" s="108"/>
      <c r="J106" s="108"/>
      <c r="K106" s="107"/>
      <c r="L106" s="107"/>
      <c r="M106" s="107"/>
      <c r="N106" s="107"/>
    </row>
    <row r="107" spans="1:14" ht="15.75" x14ac:dyDescent="0.25">
      <c r="A107" s="103" t="str">
        <f>_xlfn.IFNA(VLOOKUP(Tabela1[[#This Row],[NR DZIAŁANIA]],lista!$A$2:$E$110,2,FALSE),"")</f>
        <v/>
      </c>
      <c r="B107" s="104" t="str">
        <f>_xlfn.IFNA(VLOOKUP(Tabela1[[#This Row],[NR DZIAŁANIA]],lista!$A$2:$E$110,3,FALSE),"")</f>
        <v/>
      </c>
      <c r="C107" s="105"/>
      <c r="D107" s="104" t="str">
        <f>_xlfn.IFNA(VLOOKUP(Tabela1[[#This Row],[NR DZIAŁANIA]],lista!$A$2:$E$110,4,FALSE),"")</f>
        <v/>
      </c>
      <c r="E107" s="107"/>
      <c r="F107" s="107"/>
      <c r="G107" s="107"/>
      <c r="H107" s="107"/>
      <c r="I107" s="108"/>
      <c r="J107" s="108"/>
      <c r="K107" s="107"/>
      <c r="L107" s="107"/>
      <c r="M107" s="107"/>
      <c r="N107" s="107"/>
    </row>
    <row r="108" spans="1:14" ht="15.75" x14ac:dyDescent="0.25">
      <c r="A108" s="103" t="str">
        <f>_xlfn.IFNA(VLOOKUP(Tabela1[[#This Row],[NR DZIAŁANIA]],lista!$A$2:$E$110,2,FALSE),"")</f>
        <v/>
      </c>
      <c r="B108" s="104" t="str">
        <f>_xlfn.IFNA(VLOOKUP(Tabela1[[#This Row],[NR DZIAŁANIA]],lista!$A$2:$E$110,3,FALSE),"")</f>
        <v/>
      </c>
      <c r="C108" s="105"/>
      <c r="D108" s="104" t="str">
        <f>_xlfn.IFNA(VLOOKUP(Tabela1[[#This Row],[NR DZIAŁANIA]],lista!$A$2:$E$110,4,FALSE),"")</f>
        <v/>
      </c>
      <c r="E108" s="107"/>
      <c r="F108" s="107"/>
      <c r="G108" s="107"/>
      <c r="H108" s="107"/>
      <c r="I108" s="108"/>
      <c r="J108" s="108"/>
      <c r="K108" s="107"/>
      <c r="L108" s="107"/>
      <c r="M108" s="107"/>
      <c r="N108" s="107"/>
    </row>
    <row r="109" spans="1:14" ht="15.75" x14ac:dyDescent="0.25">
      <c r="A109" s="103" t="str">
        <f>_xlfn.IFNA(VLOOKUP(Tabela1[[#This Row],[NR DZIAŁANIA]],lista!$A$2:$E$110,2,FALSE),"")</f>
        <v/>
      </c>
      <c r="B109" s="104" t="str">
        <f>_xlfn.IFNA(VLOOKUP(Tabela1[[#This Row],[NR DZIAŁANIA]],lista!$A$2:$E$110,3,FALSE),"")</f>
        <v/>
      </c>
      <c r="C109" s="105"/>
      <c r="D109" s="104" t="str">
        <f>_xlfn.IFNA(VLOOKUP(Tabela1[[#This Row],[NR DZIAŁANIA]],lista!$A$2:$E$110,4,FALSE),"")</f>
        <v/>
      </c>
      <c r="E109" s="107"/>
      <c r="F109" s="107"/>
      <c r="G109" s="107"/>
      <c r="H109" s="107"/>
      <c r="I109" s="108"/>
      <c r="J109" s="108"/>
      <c r="K109" s="107"/>
      <c r="L109" s="107"/>
      <c r="M109" s="107"/>
      <c r="N109" s="107"/>
    </row>
    <row r="110" spans="1:14" ht="15.75" x14ac:dyDescent="0.25">
      <c r="A110" s="103" t="str">
        <f>_xlfn.IFNA(VLOOKUP(Tabela1[[#This Row],[NR DZIAŁANIA]],lista!$A$2:$E$110,2,FALSE),"")</f>
        <v/>
      </c>
      <c r="B110" s="104" t="str">
        <f>_xlfn.IFNA(VLOOKUP(Tabela1[[#This Row],[NR DZIAŁANIA]],lista!$A$2:$E$110,3,FALSE),"")</f>
        <v/>
      </c>
      <c r="C110" s="105"/>
      <c r="D110" s="104" t="str">
        <f>_xlfn.IFNA(VLOOKUP(Tabela1[[#This Row],[NR DZIAŁANIA]],lista!$A$2:$E$110,4,FALSE),"")</f>
        <v/>
      </c>
      <c r="E110" s="107"/>
      <c r="F110" s="107"/>
      <c r="G110" s="107"/>
      <c r="H110" s="107"/>
      <c r="I110" s="108"/>
      <c r="J110" s="108"/>
      <c r="K110" s="107"/>
      <c r="L110" s="107"/>
      <c r="M110" s="107"/>
      <c r="N110" s="107"/>
    </row>
    <row r="111" spans="1:14" ht="15.75" x14ac:dyDescent="0.25">
      <c r="A111" s="103" t="str">
        <f>_xlfn.IFNA(VLOOKUP(Tabela1[[#This Row],[NR DZIAŁANIA]],lista!$A$2:$E$110,2,FALSE),"")</f>
        <v/>
      </c>
      <c r="B111" s="104" t="str">
        <f>_xlfn.IFNA(VLOOKUP(Tabela1[[#This Row],[NR DZIAŁANIA]],lista!$A$2:$E$110,3,FALSE),"")</f>
        <v/>
      </c>
      <c r="C111" s="105"/>
      <c r="D111" s="104" t="str">
        <f>_xlfn.IFNA(VLOOKUP(Tabela1[[#This Row],[NR DZIAŁANIA]],lista!$A$2:$E$110,4,FALSE),"")</f>
        <v/>
      </c>
      <c r="E111" s="107"/>
      <c r="F111" s="107"/>
      <c r="G111" s="107"/>
      <c r="H111" s="107"/>
      <c r="I111" s="108"/>
      <c r="J111" s="108"/>
      <c r="K111" s="107"/>
      <c r="L111" s="107"/>
      <c r="M111" s="107"/>
      <c r="N111" s="107"/>
    </row>
    <row r="112" spans="1:14" ht="15.75" x14ac:dyDescent="0.25">
      <c r="A112" s="103" t="str">
        <f>_xlfn.IFNA(VLOOKUP(Tabela1[[#This Row],[NR DZIAŁANIA]],lista!$A$2:$E$110,2,FALSE),"")</f>
        <v/>
      </c>
      <c r="B112" s="104" t="str">
        <f>_xlfn.IFNA(VLOOKUP(Tabela1[[#This Row],[NR DZIAŁANIA]],lista!$A$2:$E$110,3,FALSE),"")</f>
        <v/>
      </c>
      <c r="C112" s="105"/>
      <c r="D112" s="104" t="str">
        <f>_xlfn.IFNA(VLOOKUP(Tabela1[[#This Row],[NR DZIAŁANIA]],lista!$A$2:$E$110,4,FALSE),"")</f>
        <v/>
      </c>
      <c r="E112" s="107"/>
      <c r="F112" s="107"/>
      <c r="G112" s="107"/>
      <c r="H112" s="107"/>
      <c r="I112" s="108"/>
      <c r="J112" s="108"/>
      <c r="K112" s="107"/>
      <c r="L112" s="107"/>
      <c r="M112" s="107"/>
      <c r="N112" s="107"/>
    </row>
    <row r="113" spans="1:14" ht="15.75" x14ac:dyDescent="0.25">
      <c r="A113" s="103" t="str">
        <f>_xlfn.IFNA(VLOOKUP(Tabela1[[#This Row],[NR DZIAŁANIA]],lista!$A$2:$E$110,2,FALSE),"")</f>
        <v/>
      </c>
      <c r="B113" s="104" t="str">
        <f>_xlfn.IFNA(VLOOKUP(Tabela1[[#This Row],[NR DZIAŁANIA]],lista!$A$2:$E$110,3,FALSE),"")</f>
        <v/>
      </c>
      <c r="C113" s="105"/>
      <c r="D113" s="104" t="str">
        <f>_xlfn.IFNA(VLOOKUP(Tabela1[[#This Row],[NR DZIAŁANIA]],lista!$A$2:$E$110,4,FALSE),"")</f>
        <v/>
      </c>
      <c r="E113" s="107"/>
      <c r="F113" s="107"/>
      <c r="G113" s="107"/>
      <c r="H113" s="107"/>
      <c r="I113" s="108"/>
      <c r="J113" s="108"/>
      <c r="K113" s="107"/>
      <c r="L113" s="107"/>
      <c r="M113" s="107"/>
      <c r="N113" s="107"/>
    </row>
    <row r="114" spans="1:14" ht="15.75" x14ac:dyDescent="0.25">
      <c r="A114" s="103" t="str">
        <f>_xlfn.IFNA(VLOOKUP(Tabela1[[#This Row],[NR DZIAŁANIA]],lista!$A$2:$E$110,2,FALSE),"")</f>
        <v/>
      </c>
      <c r="B114" s="104" t="str">
        <f>_xlfn.IFNA(VLOOKUP(Tabela1[[#This Row],[NR DZIAŁANIA]],lista!$A$2:$E$110,3,FALSE),"")</f>
        <v/>
      </c>
      <c r="C114" s="105"/>
      <c r="D114" s="104" t="str">
        <f>_xlfn.IFNA(VLOOKUP(Tabela1[[#This Row],[NR DZIAŁANIA]],lista!$A$2:$E$110,4,FALSE),"")</f>
        <v/>
      </c>
      <c r="E114" s="107"/>
      <c r="F114" s="107"/>
      <c r="G114" s="107"/>
      <c r="H114" s="107"/>
      <c r="I114" s="108"/>
      <c r="J114" s="108"/>
      <c r="K114" s="107"/>
      <c r="L114" s="107"/>
      <c r="M114" s="107"/>
      <c r="N114" s="107"/>
    </row>
    <row r="115" spans="1:14" ht="15.75" x14ac:dyDescent="0.25">
      <c r="A115" s="103" t="str">
        <f>_xlfn.IFNA(VLOOKUP(Tabela1[[#This Row],[NR DZIAŁANIA]],lista!$A$2:$E$110,2,FALSE),"")</f>
        <v/>
      </c>
      <c r="B115" s="104" t="str">
        <f>_xlfn.IFNA(VLOOKUP(Tabela1[[#This Row],[NR DZIAŁANIA]],lista!$A$2:$E$110,3,FALSE),"")</f>
        <v/>
      </c>
      <c r="C115" s="105"/>
      <c r="D115" s="104" t="str">
        <f>_xlfn.IFNA(VLOOKUP(Tabela1[[#This Row],[NR DZIAŁANIA]],lista!$A$2:$E$110,4,FALSE),"")</f>
        <v/>
      </c>
      <c r="E115" s="107"/>
      <c r="F115" s="107"/>
      <c r="G115" s="107"/>
      <c r="H115" s="107"/>
      <c r="I115" s="108"/>
      <c r="J115" s="108"/>
      <c r="K115" s="107"/>
      <c r="L115" s="107"/>
      <c r="M115" s="107"/>
      <c r="N115" s="107"/>
    </row>
    <row r="116" spans="1:14" ht="15.75" x14ac:dyDescent="0.25">
      <c r="A116" s="103" t="str">
        <f>_xlfn.IFNA(VLOOKUP(Tabela1[[#This Row],[NR DZIAŁANIA]],lista!$A$2:$E$110,2,FALSE),"")</f>
        <v/>
      </c>
      <c r="B116" s="104" t="str">
        <f>_xlfn.IFNA(VLOOKUP(Tabela1[[#This Row],[NR DZIAŁANIA]],lista!$A$2:$E$110,3,FALSE),"")</f>
        <v/>
      </c>
      <c r="C116" s="105"/>
      <c r="D116" s="104" t="str">
        <f>_xlfn.IFNA(VLOOKUP(Tabela1[[#This Row],[NR DZIAŁANIA]],lista!$A$2:$E$110,4,FALSE),"")</f>
        <v/>
      </c>
      <c r="E116" s="107"/>
      <c r="F116" s="107"/>
      <c r="G116" s="107"/>
      <c r="H116" s="107"/>
      <c r="I116" s="108"/>
      <c r="J116" s="108"/>
      <c r="K116" s="107"/>
      <c r="L116" s="107"/>
      <c r="M116" s="107"/>
      <c r="N116" s="107"/>
    </row>
    <row r="117" spans="1:14" ht="15.75" x14ac:dyDescent="0.25">
      <c r="A117" s="103" t="str">
        <f>_xlfn.IFNA(VLOOKUP(Tabela1[[#This Row],[NR DZIAŁANIA]],lista!$A$2:$E$110,2,FALSE),"")</f>
        <v/>
      </c>
      <c r="B117" s="104" t="str">
        <f>_xlfn.IFNA(VLOOKUP(Tabela1[[#This Row],[NR DZIAŁANIA]],lista!$A$2:$E$110,3,FALSE),"")</f>
        <v/>
      </c>
      <c r="C117" s="105"/>
      <c r="D117" s="104" t="str">
        <f>_xlfn.IFNA(VLOOKUP(Tabela1[[#This Row],[NR DZIAŁANIA]],lista!$A$2:$E$110,4,FALSE),"")</f>
        <v/>
      </c>
      <c r="E117" s="107"/>
      <c r="F117" s="107"/>
      <c r="G117" s="107"/>
      <c r="H117" s="107"/>
      <c r="I117" s="108"/>
      <c r="J117" s="108"/>
      <c r="K117" s="107"/>
      <c r="L117" s="107"/>
      <c r="M117" s="107"/>
      <c r="N117" s="107"/>
    </row>
    <row r="118" spans="1:14" ht="15.75" x14ac:dyDescent="0.25">
      <c r="A118" s="103" t="str">
        <f>_xlfn.IFNA(VLOOKUP(Tabela1[[#This Row],[NR DZIAŁANIA]],lista!$A$2:$E$110,2,FALSE),"")</f>
        <v/>
      </c>
      <c r="B118" s="104" t="str">
        <f>_xlfn.IFNA(VLOOKUP(Tabela1[[#This Row],[NR DZIAŁANIA]],lista!$A$2:$E$110,3,FALSE),"")</f>
        <v/>
      </c>
      <c r="C118" s="105"/>
      <c r="D118" s="104" t="str">
        <f>_xlfn.IFNA(VLOOKUP(Tabela1[[#This Row],[NR DZIAŁANIA]],lista!$A$2:$E$110,4,FALSE),"")</f>
        <v/>
      </c>
      <c r="E118" s="107"/>
      <c r="F118" s="107"/>
      <c r="G118" s="107"/>
      <c r="H118" s="107"/>
      <c r="I118" s="108"/>
      <c r="J118" s="108"/>
      <c r="K118" s="107"/>
      <c r="L118" s="107"/>
      <c r="M118" s="107"/>
      <c r="N118" s="107"/>
    </row>
    <row r="119" spans="1:14" ht="15.75" x14ac:dyDescent="0.25">
      <c r="A119" s="103" t="str">
        <f>_xlfn.IFNA(VLOOKUP(Tabela1[[#This Row],[NR DZIAŁANIA]],lista!$A$2:$E$110,2,FALSE),"")</f>
        <v/>
      </c>
      <c r="B119" s="104" t="str">
        <f>_xlfn.IFNA(VLOOKUP(Tabela1[[#This Row],[NR DZIAŁANIA]],lista!$A$2:$E$110,3,FALSE),"")</f>
        <v/>
      </c>
      <c r="C119" s="105"/>
      <c r="D119" s="104" t="str">
        <f>_xlfn.IFNA(VLOOKUP(Tabela1[[#This Row],[NR DZIAŁANIA]],lista!$A$2:$E$110,4,FALSE),"")</f>
        <v/>
      </c>
      <c r="E119" s="107"/>
      <c r="F119" s="107"/>
      <c r="G119" s="107"/>
      <c r="H119" s="107"/>
      <c r="I119" s="108"/>
      <c r="J119" s="108"/>
      <c r="K119" s="107"/>
      <c r="L119" s="107"/>
      <c r="M119" s="107"/>
      <c r="N119" s="107"/>
    </row>
    <row r="120" spans="1:14" ht="15.75" x14ac:dyDescent="0.25">
      <c r="A120" s="103" t="str">
        <f>_xlfn.IFNA(VLOOKUP(Tabela1[[#This Row],[NR DZIAŁANIA]],lista!$A$2:$E$110,2,FALSE),"")</f>
        <v/>
      </c>
      <c r="B120" s="104" t="str">
        <f>_xlfn.IFNA(VLOOKUP(Tabela1[[#This Row],[NR DZIAŁANIA]],lista!$A$2:$E$110,3,FALSE),"")</f>
        <v/>
      </c>
      <c r="C120" s="105"/>
      <c r="D120" s="104" t="str">
        <f>_xlfn.IFNA(VLOOKUP(Tabela1[[#This Row],[NR DZIAŁANIA]],lista!$A$2:$E$110,4,FALSE),"")</f>
        <v/>
      </c>
      <c r="E120" s="107"/>
      <c r="F120" s="107"/>
      <c r="G120" s="107"/>
      <c r="H120" s="107"/>
      <c r="I120" s="108"/>
      <c r="J120" s="108"/>
      <c r="K120" s="107"/>
      <c r="L120" s="107"/>
      <c r="M120" s="107"/>
      <c r="N120" s="107"/>
    </row>
    <row r="121" spans="1:14" ht="15.75" x14ac:dyDescent="0.25">
      <c r="A121" s="103" t="str">
        <f>_xlfn.IFNA(VLOOKUP(Tabela1[[#This Row],[NR DZIAŁANIA]],lista!$A$2:$E$110,2,FALSE),"")</f>
        <v/>
      </c>
      <c r="B121" s="104" t="str">
        <f>_xlfn.IFNA(VLOOKUP(Tabela1[[#This Row],[NR DZIAŁANIA]],lista!$A$2:$E$110,3,FALSE),"")</f>
        <v/>
      </c>
      <c r="C121" s="105"/>
      <c r="D121" s="104" t="str">
        <f>_xlfn.IFNA(VLOOKUP(Tabela1[[#This Row],[NR DZIAŁANIA]],lista!$A$2:$E$110,4,FALSE),"")</f>
        <v/>
      </c>
      <c r="E121" s="107"/>
      <c r="F121" s="107"/>
      <c r="G121" s="107"/>
      <c r="H121" s="107"/>
      <c r="I121" s="108"/>
      <c r="J121" s="108"/>
      <c r="K121" s="107"/>
      <c r="L121" s="107"/>
      <c r="M121" s="107"/>
      <c r="N121" s="107"/>
    </row>
    <row r="122" spans="1:14" ht="15.75" x14ac:dyDescent="0.25">
      <c r="A122" s="103" t="str">
        <f>_xlfn.IFNA(VLOOKUP(Tabela1[[#This Row],[NR DZIAŁANIA]],lista!$A$2:$E$110,2,FALSE),"")</f>
        <v/>
      </c>
      <c r="B122" s="104" t="str">
        <f>_xlfn.IFNA(VLOOKUP(Tabela1[[#This Row],[NR DZIAŁANIA]],lista!$A$2:$E$110,3,FALSE),"")</f>
        <v/>
      </c>
      <c r="C122" s="105"/>
      <c r="D122" s="104" t="str">
        <f>_xlfn.IFNA(VLOOKUP(Tabela1[[#This Row],[NR DZIAŁANIA]],lista!$A$2:$E$110,4,FALSE),"")</f>
        <v/>
      </c>
      <c r="E122" s="107"/>
      <c r="F122" s="107"/>
      <c r="G122" s="107"/>
      <c r="H122" s="107"/>
      <c r="I122" s="108"/>
      <c r="J122" s="108"/>
      <c r="K122" s="107"/>
      <c r="L122" s="107"/>
      <c r="M122" s="107"/>
      <c r="N122" s="107"/>
    </row>
    <row r="123" spans="1:14" ht="15.75" x14ac:dyDescent="0.25">
      <c r="A123" s="103" t="str">
        <f>_xlfn.IFNA(VLOOKUP(Tabela1[[#This Row],[NR DZIAŁANIA]],lista!$A$2:$E$110,2,FALSE),"")</f>
        <v/>
      </c>
      <c r="B123" s="104" t="str">
        <f>_xlfn.IFNA(VLOOKUP(Tabela1[[#This Row],[NR DZIAŁANIA]],lista!$A$2:$E$110,3,FALSE),"")</f>
        <v/>
      </c>
      <c r="C123" s="105"/>
      <c r="D123" s="104" t="str">
        <f>_xlfn.IFNA(VLOOKUP(Tabela1[[#This Row],[NR DZIAŁANIA]],lista!$A$2:$E$110,4,FALSE),"")</f>
        <v/>
      </c>
      <c r="E123" s="107"/>
      <c r="F123" s="107"/>
      <c r="G123" s="107"/>
      <c r="H123" s="107"/>
      <c r="I123" s="108"/>
      <c r="J123" s="108"/>
      <c r="K123" s="107"/>
      <c r="L123" s="107"/>
      <c r="M123" s="107"/>
      <c r="N123" s="107"/>
    </row>
    <row r="124" spans="1:14" ht="15.75" x14ac:dyDescent="0.25">
      <c r="A124" s="103" t="str">
        <f>_xlfn.IFNA(VLOOKUP(Tabela1[[#This Row],[NR DZIAŁANIA]],lista!$A$2:$E$110,2,FALSE),"")</f>
        <v/>
      </c>
      <c r="B124" s="104" t="str">
        <f>_xlfn.IFNA(VLOOKUP(Tabela1[[#This Row],[NR DZIAŁANIA]],lista!$A$2:$E$110,3,FALSE),"")</f>
        <v/>
      </c>
      <c r="C124" s="105"/>
      <c r="D124" s="104" t="str">
        <f>_xlfn.IFNA(VLOOKUP(Tabela1[[#This Row],[NR DZIAŁANIA]],lista!$A$2:$E$110,4,FALSE),"")</f>
        <v/>
      </c>
      <c r="E124" s="107"/>
      <c r="F124" s="107"/>
      <c r="G124" s="107"/>
      <c r="H124" s="107"/>
      <c r="I124" s="108"/>
      <c r="J124" s="108"/>
      <c r="K124" s="107"/>
      <c r="L124" s="107"/>
      <c r="M124" s="107"/>
      <c r="N124" s="107"/>
    </row>
    <row r="125" spans="1:14" ht="15.75" x14ac:dyDescent="0.25">
      <c r="A125" s="103" t="str">
        <f>_xlfn.IFNA(VLOOKUP(Tabela1[[#This Row],[NR DZIAŁANIA]],lista!$A$2:$E$110,2,FALSE),"")</f>
        <v/>
      </c>
      <c r="B125" s="104" t="str">
        <f>_xlfn.IFNA(VLOOKUP(Tabela1[[#This Row],[NR DZIAŁANIA]],lista!$A$2:$E$110,3,FALSE),"")</f>
        <v/>
      </c>
      <c r="C125" s="105"/>
      <c r="D125" s="104" t="str">
        <f>_xlfn.IFNA(VLOOKUP(Tabela1[[#This Row],[NR DZIAŁANIA]],lista!$A$2:$E$110,4,FALSE),"")</f>
        <v/>
      </c>
      <c r="E125" s="107"/>
      <c r="F125" s="107"/>
      <c r="G125" s="107"/>
      <c r="H125" s="107"/>
      <c r="I125" s="108"/>
      <c r="J125" s="108"/>
      <c r="K125" s="107"/>
      <c r="L125" s="107"/>
      <c r="M125" s="107"/>
      <c r="N125" s="107"/>
    </row>
    <row r="126" spans="1:14" ht="15.75" x14ac:dyDescent="0.25">
      <c r="A126" s="103" t="str">
        <f>_xlfn.IFNA(VLOOKUP(Tabela1[[#This Row],[NR DZIAŁANIA]],lista!$A$2:$E$110,2,FALSE),"")</f>
        <v/>
      </c>
      <c r="B126" s="104" t="str">
        <f>_xlfn.IFNA(VLOOKUP(Tabela1[[#This Row],[NR DZIAŁANIA]],lista!$A$2:$E$110,3,FALSE),"")</f>
        <v/>
      </c>
      <c r="C126" s="105"/>
      <c r="D126" s="104" t="str">
        <f>_xlfn.IFNA(VLOOKUP(Tabela1[[#This Row],[NR DZIAŁANIA]],lista!$A$2:$E$110,4,FALSE),"")</f>
        <v/>
      </c>
      <c r="E126" s="107"/>
      <c r="F126" s="107"/>
      <c r="G126" s="107"/>
      <c r="H126" s="107"/>
      <c r="I126" s="108"/>
      <c r="J126" s="108"/>
      <c r="K126" s="107"/>
      <c r="L126" s="107"/>
      <c r="M126" s="107"/>
      <c r="N126" s="107"/>
    </row>
    <row r="127" spans="1:14" ht="15.75" x14ac:dyDescent="0.25">
      <c r="A127" s="103" t="str">
        <f>_xlfn.IFNA(VLOOKUP(Tabela1[[#This Row],[NR DZIAŁANIA]],lista!$A$2:$E$110,2,FALSE),"")</f>
        <v/>
      </c>
      <c r="B127" s="104" t="str">
        <f>_xlfn.IFNA(VLOOKUP(Tabela1[[#This Row],[NR DZIAŁANIA]],lista!$A$2:$E$110,3,FALSE),"")</f>
        <v/>
      </c>
      <c r="C127" s="105"/>
      <c r="D127" s="104" t="str">
        <f>_xlfn.IFNA(VLOOKUP(Tabela1[[#This Row],[NR DZIAŁANIA]],lista!$A$2:$E$110,4,FALSE),"")</f>
        <v/>
      </c>
      <c r="E127" s="107"/>
      <c r="F127" s="107"/>
      <c r="G127" s="107"/>
      <c r="H127" s="107"/>
      <c r="I127" s="108"/>
      <c r="J127" s="108"/>
      <c r="K127" s="107"/>
      <c r="L127" s="107"/>
      <c r="M127" s="107"/>
      <c r="N127" s="107"/>
    </row>
    <row r="128" spans="1:14" ht="15.75" x14ac:dyDescent="0.25">
      <c r="A128" s="103" t="str">
        <f>_xlfn.IFNA(VLOOKUP(Tabela1[[#This Row],[NR DZIAŁANIA]],lista!$A$2:$E$110,2,FALSE),"")</f>
        <v/>
      </c>
      <c r="B128" s="104" t="str">
        <f>_xlfn.IFNA(VLOOKUP(Tabela1[[#This Row],[NR DZIAŁANIA]],lista!$A$2:$E$110,3,FALSE),"")</f>
        <v/>
      </c>
      <c r="C128" s="105"/>
      <c r="D128" s="104" t="str">
        <f>_xlfn.IFNA(VLOOKUP(Tabela1[[#This Row],[NR DZIAŁANIA]],lista!$A$2:$E$110,4,FALSE),"")</f>
        <v/>
      </c>
      <c r="E128" s="107"/>
      <c r="F128" s="107"/>
      <c r="G128" s="107"/>
      <c r="H128" s="107"/>
      <c r="I128" s="108"/>
      <c r="J128" s="108"/>
      <c r="K128" s="107"/>
      <c r="L128" s="107"/>
      <c r="M128" s="107"/>
      <c r="N128" s="107"/>
    </row>
    <row r="129" spans="1:14" ht="15.75" x14ac:dyDescent="0.25">
      <c r="A129" s="103" t="str">
        <f>_xlfn.IFNA(VLOOKUP(Tabela1[[#This Row],[NR DZIAŁANIA]],lista!$A$2:$E$110,2,FALSE),"")</f>
        <v/>
      </c>
      <c r="B129" s="104" t="str">
        <f>_xlfn.IFNA(VLOOKUP(Tabela1[[#This Row],[NR DZIAŁANIA]],lista!$A$2:$E$110,3,FALSE),"")</f>
        <v/>
      </c>
      <c r="C129" s="105"/>
      <c r="D129" s="104" t="str">
        <f>_xlfn.IFNA(VLOOKUP(Tabela1[[#This Row],[NR DZIAŁANIA]],lista!$A$2:$E$110,4,FALSE),"")</f>
        <v/>
      </c>
      <c r="E129" s="107"/>
      <c r="F129" s="107"/>
      <c r="G129" s="107"/>
      <c r="H129" s="107"/>
      <c r="I129" s="108"/>
      <c r="J129" s="108"/>
      <c r="K129" s="107"/>
      <c r="L129" s="107"/>
      <c r="M129" s="107"/>
      <c r="N129" s="107"/>
    </row>
    <row r="130" spans="1:14" ht="15.75" x14ac:dyDescent="0.25">
      <c r="A130" s="103" t="str">
        <f>_xlfn.IFNA(VLOOKUP(Tabela1[[#This Row],[NR DZIAŁANIA]],lista!$A$2:$E$110,2,FALSE),"")</f>
        <v/>
      </c>
      <c r="B130" s="104" t="str">
        <f>_xlfn.IFNA(VLOOKUP(Tabela1[[#This Row],[NR DZIAŁANIA]],lista!$A$2:$E$110,3,FALSE),"")</f>
        <v/>
      </c>
      <c r="C130" s="105"/>
      <c r="D130" s="104" t="str">
        <f>_xlfn.IFNA(VLOOKUP(Tabela1[[#This Row],[NR DZIAŁANIA]],lista!$A$2:$E$110,4,FALSE),"")</f>
        <v/>
      </c>
      <c r="E130" s="107"/>
      <c r="F130" s="107"/>
      <c r="G130" s="107"/>
      <c r="H130" s="107"/>
      <c r="I130" s="108"/>
      <c r="J130" s="108"/>
      <c r="K130" s="107"/>
      <c r="L130" s="107"/>
      <c r="M130" s="107"/>
      <c r="N130" s="107"/>
    </row>
    <row r="131" spans="1:14" ht="15.75" x14ac:dyDescent="0.25">
      <c r="A131" s="103" t="str">
        <f>_xlfn.IFNA(VLOOKUP(Tabela1[[#This Row],[NR DZIAŁANIA]],lista!$A$2:$E$110,2,FALSE),"")</f>
        <v/>
      </c>
      <c r="B131" s="104" t="str">
        <f>_xlfn.IFNA(VLOOKUP(Tabela1[[#This Row],[NR DZIAŁANIA]],lista!$A$2:$E$110,3,FALSE),"")</f>
        <v/>
      </c>
      <c r="C131" s="105"/>
      <c r="D131" s="104" t="str">
        <f>_xlfn.IFNA(VLOOKUP(Tabela1[[#This Row],[NR DZIAŁANIA]],lista!$A$2:$E$110,4,FALSE),"")</f>
        <v/>
      </c>
      <c r="E131" s="107"/>
      <c r="F131" s="107"/>
      <c r="G131" s="107"/>
      <c r="H131" s="107"/>
      <c r="I131" s="108"/>
      <c r="J131" s="108"/>
      <c r="K131" s="107"/>
      <c r="L131" s="107"/>
      <c r="M131" s="107"/>
      <c r="N131" s="107"/>
    </row>
    <row r="132" spans="1:14" ht="15.75" x14ac:dyDescent="0.25">
      <c r="A132" s="103" t="str">
        <f>_xlfn.IFNA(VLOOKUP(Tabela1[[#This Row],[NR DZIAŁANIA]],lista!$A$2:$E$110,2,FALSE),"")</f>
        <v/>
      </c>
      <c r="B132" s="104" t="str">
        <f>_xlfn.IFNA(VLOOKUP(Tabela1[[#This Row],[NR DZIAŁANIA]],lista!$A$2:$E$110,3,FALSE),"")</f>
        <v/>
      </c>
      <c r="C132" s="105"/>
      <c r="D132" s="104" t="str">
        <f>_xlfn.IFNA(VLOOKUP(Tabela1[[#This Row],[NR DZIAŁANIA]],lista!$A$2:$E$110,4,FALSE),"")</f>
        <v/>
      </c>
      <c r="E132" s="107"/>
      <c r="F132" s="107"/>
      <c r="G132" s="107"/>
      <c r="H132" s="107"/>
      <c r="I132" s="108"/>
      <c r="J132" s="108"/>
      <c r="K132" s="107"/>
      <c r="L132" s="107"/>
      <c r="M132" s="107"/>
      <c r="N132" s="107"/>
    </row>
    <row r="133" spans="1:14" ht="15.75" x14ac:dyDescent="0.25">
      <c r="A133" s="103" t="str">
        <f>_xlfn.IFNA(VLOOKUP(Tabela1[[#This Row],[NR DZIAŁANIA]],lista!$A$2:$E$110,2,FALSE),"")</f>
        <v/>
      </c>
      <c r="B133" s="104" t="str">
        <f>_xlfn.IFNA(VLOOKUP(Tabela1[[#This Row],[NR DZIAŁANIA]],lista!$A$2:$E$110,3,FALSE),"")</f>
        <v/>
      </c>
      <c r="C133" s="105"/>
      <c r="D133" s="104" t="str">
        <f>_xlfn.IFNA(VLOOKUP(Tabela1[[#This Row],[NR DZIAŁANIA]],lista!$A$2:$E$110,4,FALSE),"")</f>
        <v/>
      </c>
      <c r="E133" s="107"/>
      <c r="F133" s="107"/>
      <c r="G133" s="107"/>
      <c r="H133" s="107"/>
      <c r="I133" s="108"/>
      <c r="J133" s="108"/>
      <c r="K133" s="107"/>
      <c r="L133" s="107"/>
      <c r="M133" s="107"/>
      <c r="N133" s="107"/>
    </row>
    <row r="134" spans="1:14" ht="15.75" x14ac:dyDescent="0.25">
      <c r="A134" s="103" t="str">
        <f>_xlfn.IFNA(VLOOKUP(Tabela1[[#This Row],[NR DZIAŁANIA]],lista!$A$2:$E$110,2,FALSE),"")</f>
        <v/>
      </c>
      <c r="B134" s="104" t="str">
        <f>_xlfn.IFNA(VLOOKUP(Tabela1[[#This Row],[NR DZIAŁANIA]],lista!$A$2:$E$110,3,FALSE),"")</f>
        <v/>
      </c>
      <c r="C134" s="105"/>
      <c r="D134" s="104" t="str">
        <f>_xlfn.IFNA(VLOOKUP(Tabela1[[#This Row],[NR DZIAŁANIA]],lista!$A$2:$E$110,4,FALSE),"")</f>
        <v/>
      </c>
      <c r="E134" s="107"/>
      <c r="F134" s="107"/>
      <c r="G134" s="107"/>
      <c r="H134" s="107"/>
      <c r="I134" s="108"/>
      <c r="J134" s="108"/>
      <c r="K134" s="107"/>
      <c r="L134" s="107"/>
      <c r="M134" s="107"/>
      <c r="N134" s="107"/>
    </row>
    <row r="135" spans="1:14" ht="15.75" x14ac:dyDescent="0.25">
      <c r="A135" s="103" t="str">
        <f>_xlfn.IFNA(VLOOKUP(Tabela1[[#This Row],[NR DZIAŁANIA]],lista!$A$2:$E$110,2,FALSE),"")</f>
        <v/>
      </c>
      <c r="B135" s="104" t="str">
        <f>_xlfn.IFNA(VLOOKUP(Tabela1[[#This Row],[NR DZIAŁANIA]],lista!$A$2:$E$110,3,FALSE),"")</f>
        <v/>
      </c>
      <c r="C135" s="105"/>
      <c r="D135" s="104" t="str">
        <f>_xlfn.IFNA(VLOOKUP(Tabela1[[#This Row],[NR DZIAŁANIA]],lista!$A$2:$E$110,4,FALSE),"")</f>
        <v/>
      </c>
      <c r="E135" s="107"/>
      <c r="F135" s="107"/>
      <c r="G135" s="107"/>
      <c r="H135" s="107"/>
      <c r="I135" s="108"/>
      <c r="J135" s="108"/>
      <c r="K135" s="107"/>
      <c r="L135" s="107"/>
      <c r="M135" s="107"/>
      <c r="N135" s="107"/>
    </row>
    <row r="136" spans="1:14" ht="15.75" x14ac:dyDescent="0.25">
      <c r="A136" s="103" t="str">
        <f>_xlfn.IFNA(VLOOKUP(Tabela1[[#This Row],[NR DZIAŁANIA]],lista!$A$2:$E$110,2,FALSE),"")</f>
        <v/>
      </c>
      <c r="B136" s="104" t="str">
        <f>_xlfn.IFNA(VLOOKUP(Tabela1[[#This Row],[NR DZIAŁANIA]],lista!$A$2:$E$110,3,FALSE),"")</f>
        <v/>
      </c>
      <c r="C136" s="105"/>
      <c r="D136" s="104" t="str">
        <f>_xlfn.IFNA(VLOOKUP(Tabela1[[#This Row],[NR DZIAŁANIA]],lista!$A$2:$E$110,4,FALSE),"")</f>
        <v/>
      </c>
      <c r="E136" s="107"/>
      <c r="F136" s="107"/>
      <c r="G136" s="107"/>
      <c r="H136" s="107"/>
      <c r="I136" s="108"/>
      <c r="J136" s="108"/>
      <c r="K136" s="107"/>
      <c r="L136" s="107"/>
      <c r="M136" s="107"/>
      <c r="N136" s="107"/>
    </row>
    <row r="137" spans="1:14" ht="15.75" x14ac:dyDescent="0.25">
      <c r="A137" s="103" t="str">
        <f>_xlfn.IFNA(VLOOKUP(Tabela1[[#This Row],[NR DZIAŁANIA]],lista!$A$2:$E$110,2,FALSE),"")</f>
        <v/>
      </c>
      <c r="B137" s="104" t="str">
        <f>_xlfn.IFNA(VLOOKUP(Tabela1[[#This Row],[NR DZIAŁANIA]],lista!$A$2:$E$110,3,FALSE),"")</f>
        <v/>
      </c>
      <c r="C137" s="105"/>
      <c r="D137" s="104" t="str">
        <f>_xlfn.IFNA(VLOOKUP(Tabela1[[#This Row],[NR DZIAŁANIA]],lista!$A$2:$E$110,4,FALSE),"")</f>
        <v/>
      </c>
      <c r="E137" s="107"/>
      <c r="F137" s="107"/>
      <c r="G137" s="107"/>
      <c r="H137" s="107"/>
      <c r="I137" s="108"/>
      <c r="J137" s="108"/>
      <c r="K137" s="107"/>
      <c r="L137" s="107"/>
      <c r="M137" s="107"/>
      <c r="N137" s="107"/>
    </row>
    <row r="138" spans="1:14" ht="15.75" x14ac:dyDescent="0.25">
      <c r="A138" s="103" t="str">
        <f>_xlfn.IFNA(VLOOKUP(Tabela1[[#This Row],[NR DZIAŁANIA]],lista!$A$2:$E$110,2,FALSE),"")</f>
        <v/>
      </c>
      <c r="B138" s="104" t="str">
        <f>_xlfn.IFNA(VLOOKUP(Tabela1[[#This Row],[NR DZIAŁANIA]],lista!$A$2:$E$110,3,FALSE),"")</f>
        <v/>
      </c>
      <c r="C138" s="105"/>
      <c r="D138" s="104" t="str">
        <f>_xlfn.IFNA(VLOOKUP(Tabela1[[#This Row],[NR DZIAŁANIA]],lista!$A$2:$E$110,4,FALSE),"")</f>
        <v/>
      </c>
      <c r="E138" s="107"/>
      <c r="F138" s="107"/>
      <c r="G138" s="107"/>
      <c r="H138" s="107"/>
      <c r="I138" s="108"/>
      <c r="J138" s="108"/>
      <c r="K138" s="107"/>
      <c r="L138" s="107"/>
      <c r="M138" s="107"/>
      <c r="N138" s="107"/>
    </row>
    <row r="139" spans="1:14" ht="15.75" x14ac:dyDescent="0.25">
      <c r="A139" s="103" t="str">
        <f>_xlfn.IFNA(VLOOKUP(Tabela1[[#This Row],[NR DZIAŁANIA]],lista!$A$2:$E$110,2,FALSE),"")</f>
        <v/>
      </c>
      <c r="B139" s="104" t="str">
        <f>_xlfn.IFNA(VLOOKUP(Tabela1[[#This Row],[NR DZIAŁANIA]],lista!$A$2:$E$110,3,FALSE),"")</f>
        <v/>
      </c>
      <c r="C139" s="105"/>
      <c r="D139" s="104" t="str">
        <f>_xlfn.IFNA(VLOOKUP(Tabela1[[#This Row],[NR DZIAŁANIA]],lista!$A$2:$E$110,4,FALSE),"")</f>
        <v/>
      </c>
      <c r="E139" s="107"/>
      <c r="F139" s="107"/>
      <c r="G139" s="107"/>
      <c r="H139" s="107"/>
      <c r="I139" s="108"/>
      <c r="J139" s="108"/>
      <c r="K139" s="107"/>
      <c r="L139" s="107"/>
      <c r="M139" s="107"/>
      <c r="N139" s="107"/>
    </row>
    <row r="140" spans="1:14" ht="15.75" x14ac:dyDescent="0.25">
      <c r="A140" s="103" t="str">
        <f>_xlfn.IFNA(VLOOKUP(Tabela1[[#This Row],[NR DZIAŁANIA]],lista!$A$2:$E$110,2,FALSE),"")</f>
        <v/>
      </c>
      <c r="B140" s="104" t="str">
        <f>_xlfn.IFNA(VLOOKUP(Tabela1[[#This Row],[NR DZIAŁANIA]],lista!$A$2:$E$110,3,FALSE),"")</f>
        <v/>
      </c>
      <c r="C140" s="105"/>
      <c r="D140" s="104" t="str">
        <f>_xlfn.IFNA(VLOOKUP(Tabela1[[#This Row],[NR DZIAŁANIA]],lista!$A$2:$E$110,4,FALSE),"")</f>
        <v/>
      </c>
      <c r="E140" s="107"/>
      <c r="F140" s="107"/>
      <c r="G140" s="107"/>
      <c r="H140" s="107"/>
      <c r="I140" s="108"/>
      <c r="J140" s="108"/>
      <c r="K140" s="107"/>
      <c r="L140" s="107"/>
      <c r="M140" s="107"/>
      <c r="N140" s="107"/>
    </row>
    <row r="141" spans="1:14" ht="15.75" x14ac:dyDescent="0.25">
      <c r="A141" s="103" t="str">
        <f>_xlfn.IFNA(VLOOKUP(Tabela1[[#This Row],[NR DZIAŁANIA]],lista!$A$2:$E$110,2,FALSE),"")</f>
        <v/>
      </c>
      <c r="B141" s="104" t="str">
        <f>_xlfn.IFNA(VLOOKUP(Tabela1[[#This Row],[NR DZIAŁANIA]],lista!$A$2:$E$110,3,FALSE),"")</f>
        <v/>
      </c>
      <c r="C141" s="105"/>
      <c r="D141" s="104" t="str">
        <f>_xlfn.IFNA(VLOOKUP(Tabela1[[#This Row],[NR DZIAŁANIA]],lista!$A$2:$E$110,4,FALSE),"")</f>
        <v/>
      </c>
      <c r="E141" s="107"/>
      <c r="F141" s="107"/>
      <c r="G141" s="107"/>
      <c r="H141" s="107"/>
      <c r="I141" s="108"/>
      <c r="J141" s="108"/>
      <c r="K141" s="107"/>
      <c r="L141" s="107"/>
      <c r="M141" s="107"/>
      <c r="N141" s="107"/>
    </row>
    <row r="142" spans="1:14" ht="15.75" x14ac:dyDescent="0.25">
      <c r="A142" s="103" t="str">
        <f>_xlfn.IFNA(VLOOKUP(Tabela1[[#This Row],[NR DZIAŁANIA]],lista!$A$2:$E$110,2,FALSE),"")</f>
        <v/>
      </c>
      <c r="B142" s="104" t="str">
        <f>_xlfn.IFNA(VLOOKUP(Tabela1[[#This Row],[NR DZIAŁANIA]],lista!$A$2:$E$110,3,FALSE),"")</f>
        <v/>
      </c>
      <c r="C142" s="105"/>
      <c r="D142" s="104" t="str">
        <f>_xlfn.IFNA(VLOOKUP(Tabela1[[#This Row],[NR DZIAŁANIA]],lista!$A$2:$E$110,4,FALSE),"")</f>
        <v/>
      </c>
      <c r="E142" s="107"/>
      <c r="F142" s="107"/>
      <c r="G142" s="107"/>
      <c r="H142" s="107"/>
      <c r="I142" s="108"/>
      <c r="J142" s="108"/>
      <c r="K142" s="107"/>
      <c r="L142" s="107"/>
      <c r="M142" s="107"/>
      <c r="N142" s="107"/>
    </row>
    <row r="143" spans="1:14" ht="15.75" x14ac:dyDescent="0.25">
      <c r="A143" s="103" t="str">
        <f>_xlfn.IFNA(VLOOKUP(Tabela1[[#This Row],[NR DZIAŁANIA]],lista!$A$2:$E$110,2,FALSE),"")</f>
        <v/>
      </c>
      <c r="B143" s="104" t="str">
        <f>_xlfn.IFNA(VLOOKUP(Tabela1[[#This Row],[NR DZIAŁANIA]],lista!$A$2:$E$110,3,FALSE),"")</f>
        <v/>
      </c>
      <c r="C143" s="105"/>
      <c r="D143" s="104" t="str">
        <f>_xlfn.IFNA(VLOOKUP(Tabela1[[#This Row],[NR DZIAŁANIA]],lista!$A$2:$E$110,4,FALSE),"")</f>
        <v/>
      </c>
      <c r="E143" s="107"/>
      <c r="F143" s="107"/>
      <c r="G143" s="107"/>
      <c r="H143" s="107"/>
      <c r="I143" s="108"/>
      <c r="J143" s="108"/>
      <c r="K143" s="107"/>
      <c r="L143" s="107"/>
      <c r="M143" s="107"/>
      <c r="N143" s="107"/>
    </row>
    <row r="144" spans="1:14" ht="15.75" x14ac:dyDescent="0.25">
      <c r="A144" s="103" t="str">
        <f>_xlfn.IFNA(VLOOKUP(Tabela1[[#This Row],[NR DZIAŁANIA]],lista!$A$2:$E$110,2,FALSE),"")</f>
        <v/>
      </c>
      <c r="B144" s="104" t="str">
        <f>_xlfn.IFNA(VLOOKUP(Tabela1[[#This Row],[NR DZIAŁANIA]],lista!$A$2:$E$110,3,FALSE),"")</f>
        <v/>
      </c>
      <c r="C144" s="105"/>
      <c r="D144" s="104" t="str">
        <f>_xlfn.IFNA(VLOOKUP(Tabela1[[#This Row],[NR DZIAŁANIA]],lista!$A$2:$E$110,4,FALSE),"")</f>
        <v/>
      </c>
      <c r="E144" s="107"/>
      <c r="F144" s="107"/>
      <c r="G144" s="107"/>
      <c r="H144" s="107"/>
      <c r="I144" s="108"/>
      <c r="J144" s="108"/>
      <c r="K144" s="107"/>
      <c r="L144" s="107"/>
      <c r="M144" s="107"/>
      <c r="N144" s="107"/>
    </row>
    <row r="145" spans="1:14" ht="15.75" x14ac:dyDescent="0.25">
      <c r="A145" s="103" t="str">
        <f>_xlfn.IFNA(VLOOKUP(Tabela1[[#This Row],[NR DZIAŁANIA]],lista!$A$2:$E$110,2,FALSE),"")</f>
        <v/>
      </c>
      <c r="B145" s="104" t="str">
        <f>_xlfn.IFNA(VLOOKUP(Tabela1[[#This Row],[NR DZIAŁANIA]],lista!$A$2:$E$110,3,FALSE),"")</f>
        <v/>
      </c>
      <c r="C145" s="105"/>
      <c r="D145" s="104" t="str">
        <f>_xlfn.IFNA(VLOOKUP(Tabela1[[#This Row],[NR DZIAŁANIA]],lista!$A$2:$E$110,4,FALSE),"")</f>
        <v/>
      </c>
      <c r="E145" s="107"/>
      <c r="F145" s="107"/>
      <c r="G145" s="107"/>
      <c r="H145" s="107"/>
      <c r="I145" s="108"/>
      <c r="J145" s="108"/>
      <c r="K145" s="107"/>
      <c r="L145" s="107"/>
      <c r="M145" s="107"/>
      <c r="N145" s="107"/>
    </row>
    <row r="146" spans="1:14" ht="15.75" x14ac:dyDescent="0.25">
      <c r="A146" s="103" t="str">
        <f>_xlfn.IFNA(VLOOKUP(Tabela1[[#This Row],[NR DZIAŁANIA]],lista!$A$2:$E$110,2,FALSE),"")</f>
        <v/>
      </c>
      <c r="B146" s="104" t="str">
        <f>_xlfn.IFNA(VLOOKUP(Tabela1[[#This Row],[NR DZIAŁANIA]],lista!$A$2:$E$110,3,FALSE),"")</f>
        <v/>
      </c>
      <c r="C146" s="105"/>
      <c r="D146" s="104" t="str">
        <f>_xlfn.IFNA(VLOOKUP(Tabela1[[#This Row],[NR DZIAŁANIA]],lista!$A$2:$E$110,4,FALSE),"")</f>
        <v/>
      </c>
      <c r="E146" s="107"/>
      <c r="F146" s="107"/>
      <c r="G146" s="107"/>
      <c r="H146" s="107"/>
      <c r="I146" s="108"/>
      <c r="J146" s="108"/>
      <c r="K146" s="107"/>
      <c r="L146" s="107"/>
      <c r="M146" s="107"/>
      <c r="N146" s="107"/>
    </row>
    <row r="147" spans="1:14" ht="15.75" x14ac:dyDescent="0.25">
      <c r="A147" s="103" t="str">
        <f>_xlfn.IFNA(VLOOKUP(Tabela1[[#This Row],[NR DZIAŁANIA]],lista!$A$2:$E$110,2,FALSE),"")</f>
        <v/>
      </c>
      <c r="B147" s="104" t="str">
        <f>_xlfn.IFNA(VLOOKUP(Tabela1[[#This Row],[NR DZIAŁANIA]],lista!$A$2:$E$110,3,FALSE),"")</f>
        <v/>
      </c>
      <c r="C147" s="105"/>
      <c r="D147" s="104" t="str">
        <f>_xlfn.IFNA(VLOOKUP(Tabela1[[#This Row],[NR DZIAŁANIA]],lista!$A$2:$E$110,4,FALSE),"")</f>
        <v/>
      </c>
      <c r="E147" s="107"/>
      <c r="F147" s="107"/>
      <c r="G147" s="107"/>
      <c r="H147" s="107"/>
      <c r="I147" s="108"/>
      <c r="J147" s="108"/>
      <c r="K147" s="107"/>
      <c r="L147" s="107"/>
      <c r="M147" s="107"/>
      <c r="N147" s="107"/>
    </row>
    <row r="148" spans="1:14" ht="15.75" x14ac:dyDescent="0.25">
      <c r="A148" s="103" t="str">
        <f>_xlfn.IFNA(VLOOKUP(Tabela1[[#This Row],[NR DZIAŁANIA]],lista!$A$2:$E$110,2,FALSE),"")</f>
        <v/>
      </c>
      <c r="B148" s="104" t="str">
        <f>_xlfn.IFNA(VLOOKUP(Tabela1[[#This Row],[NR DZIAŁANIA]],lista!$A$2:$E$110,3,FALSE),"")</f>
        <v/>
      </c>
      <c r="C148" s="105"/>
      <c r="D148" s="104" t="str">
        <f>_xlfn.IFNA(VLOOKUP(Tabela1[[#This Row],[NR DZIAŁANIA]],lista!$A$2:$E$110,4,FALSE),"")</f>
        <v/>
      </c>
      <c r="E148" s="107"/>
      <c r="F148" s="107"/>
      <c r="G148" s="107"/>
      <c r="H148" s="107"/>
      <c r="I148" s="108"/>
      <c r="J148" s="108"/>
      <c r="K148" s="107"/>
      <c r="L148" s="107"/>
      <c r="M148" s="107"/>
      <c r="N148" s="107"/>
    </row>
    <row r="149" spans="1:14" ht="15.75" x14ac:dyDescent="0.25">
      <c r="A149" s="103" t="str">
        <f>_xlfn.IFNA(VLOOKUP(Tabela1[[#This Row],[NR DZIAŁANIA]],lista!$A$2:$E$110,2,FALSE),"")</f>
        <v/>
      </c>
      <c r="B149" s="104" t="str">
        <f>_xlfn.IFNA(VLOOKUP(Tabela1[[#This Row],[NR DZIAŁANIA]],lista!$A$2:$E$110,3,FALSE),"")</f>
        <v/>
      </c>
      <c r="C149" s="105"/>
      <c r="D149" s="104" t="str">
        <f>_xlfn.IFNA(VLOOKUP(Tabela1[[#This Row],[NR DZIAŁANIA]],lista!$A$2:$E$110,4,FALSE),"")</f>
        <v/>
      </c>
      <c r="E149" s="107"/>
      <c r="F149" s="107"/>
      <c r="G149" s="107"/>
      <c r="H149" s="107"/>
      <c r="I149" s="108"/>
      <c r="J149" s="108"/>
      <c r="K149" s="107"/>
      <c r="L149" s="107"/>
      <c r="M149" s="107"/>
      <c r="N149" s="107"/>
    </row>
    <row r="150" spans="1:14" ht="15.75" x14ac:dyDescent="0.25">
      <c r="A150" s="103" t="str">
        <f>_xlfn.IFNA(VLOOKUP(Tabela1[[#This Row],[NR DZIAŁANIA]],lista!$A$2:$E$110,2,FALSE),"")</f>
        <v/>
      </c>
      <c r="B150" s="104" t="str">
        <f>_xlfn.IFNA(VLOOKUP(Tabela1[[#This Row],[NR DZIAŁANIA]],lista!$A$2:$E$110,3,FALSE),"")</f>
        <v/>
      </c>
      <c r="C150" s="105"/>
      <c r="D150" s="104" t="str">
        <f>_xlfn.IFNA(VLOOKUP(Tabela1[[#This Row],[NR DZIAŁANIA]],lista!$A$2:$E$110,4,FALSE),"")</f>
        <v/>
      </c>
      <c r="E150" s="107"/>
      <c r="F150" s="107"/>
      <c r="G150" s="107"/>
      <c r="H150" s="107"/>
      <c r="I150" s="108"/>
      <c r="J150" s="108"/>
      <c r="K150" s="107"/>
      <c r="L150" s="107"/>
      <c r="M150" s="107"/>
      <c r="N150" s="107"/>
    </row>
    <row r="151" spans="1:14" ht="15.75" x14ac:dyDescent="0.25">
      <c r="A151" s="103" t="str">
        <f>_xlfn.IFNA(VLOOKUP(Tabela1[[#This Row],[NR DZIAŁANIA]],lista!$A$2:$E$110,2,FALSE),"")</f>
        <v/>
      </c>
      <c r="B151" s="104" t="str">
        <f>_xlfn.IFNA(VLOOKUP(Tabela1[[#This Row],[NR DZIAŁANIA]],lista!$A$2:$E$110,3,FALSE),"")</f>
        <v/>
      </c>
      <c r="C151" s="105"/>
      <c r="D151" s="104" t="str">
        <f>_xlfn.IFNA(VLOOKUP(Tabela1[[#This Row],[NR DZIAŁANIA]],lista!$A$2:$E$110,4,FALSE),"")</f>
        <v/>
      </c>
      <c r="E151" s="107"/>
      <c r="F151" s="107"/>
      <c r="G151" s="107"/>
      <c r="H151" s="107"/>
      <c r="I151" s="108"/>
      <c r="J151" s="108"/>
      <c r="K151" s="107"/>
      <c r="L151" s="107"/>
      <c r="M151" s="107"/>
      <c r="N151" s="107"/>
    </row>
    <row r="152" spans="1:14" ht="15.75" x14ac:dyDescent="0.25">
      <c r="A152" s="103" t="str">
        <f>_xlfn.IFNA(VLOOKUP(Tabela1[[#This Row],[NR DZIAŁANIA]],lista!$A$2:$E$110,2,FALSE),"")</f>
        <v/>
      </c>
      <c r="B152" s="104" t="str">
        <f>_xlfn.IFNA(VLOOKUP(Tabela1[[#This Row],[NR DZIAŁANIA]],lista!$A$2:$E$110,3,FALSE),"")</f>
        <v/>
      </c>
      <c r="C152" s="105"/>
      <c r="D152" s="104" t="str">
        <f>_xlfn.IFNA(VLOOKUP(Tabela1[[#This Row],[NR DZIAŁANIA]],lista!$A$2:$E$110,4,FALSE),"")</f>
        <v/>
      </c>
      <c r="E152" s="107"/>
      <c r="F152" s="107"/>
      <c r="G152" s="107"/>
      <c r="H152" s="107"/>
      <c r="I152" s="108"/>
      <c r="J152" s="108"/>
      <c r="K152" s="107"/>
      <c r="L152" s="107"/>
      <c r="M152" s="107"/>
      <c r="N152" s="107"/>
    </row>
    <row r="153" spans="1:14" ht="15.75" x14ac:dyDescent="0.25">
      <c r="A153" s="103" t="str">
        <f>_xlfn.IFNA(VLOOKUP(Tabela1[[#This Row],[NR DZIAŁANIA]],lista!$A$2:$E$110,2,FALSE),"")</f>
        <v/>
      </c>
      <c r="B153" s="104" t="str">
        <f>_xlfn.IFNA(VLOOKUP(Tabela1[[#This Row],[NR DZIAŁANIA]],lista!$A$2:$E$110,3,FALSE),"")</f>
        <v/>
      </c>
      <c r="C153" s="105"/>
      <c r="D153" s="104" t="str">
        <f>_xlfn.IFNA(VLOOKUP(Tabela1[[#This Row],[NR DZIAŁANIA]],lista!$A$2:$E$110,4,FALSE),"")</f>
        <v/>
      </c>
      <c r="E153" s="107"/>
      <c r="F153" s="107"/>
      <c r="G153" s="107"/>
      <c r="H153" s="107"/>
      <c r="I153" s="108"/>
      <c r="J153" s="108"/>
      <c r="K153" s="107"/>
      <c r="L153" s="107"/>
      <c r="M153" s="107"/>
      <c r="N153" s="107"/>
    </row>
    <row r="154" spans="1:14" ht="15.75" x14ac:dyDescent="0.25">
      <c r="A154" s="103" t="str">
        <f>_xlfn.IFNA(VLOOKUP(Tabela1[[#This Row],[NR DZIAŁANIA]],lista!$A$2:$E$110,2,FALSE),"")</f>
        <v/>
      </c>
      <c r="B154" s="104" t="str">
        <f>_xlfn.IFNA(VLOOKUP(Tabela1[[#This Row],[NR DZIAŁANIA]],lista!$A$2:$E$110,3,FALSE),"")</f>
        <v/>
      </c>
      <c r="C154" s="105"/>
      <c r="D154" s="104" t="str">
        <f>_xlfn.IFNA(VLOOKUP(Tabela1[[#This Row],[NR DZIAŁANIA]],lista!$A$2:$E$110,4,FALSE),"")</f>
        <v/>
      </c>
      <c r="E154" s="107"/>
      <c r="F154" s="107"/>
      <c r="G154" s="107"/>
      <c r="H154" s="107"/>
      <c r="I154" s="108"/>
      <c r="J154" s="108"/>
      <c r="K154" s="107"/>
      <c r="L154" s="107"/>
      <c r="M154" s="107"/>
      <c r="N154" s="107"/>
    </row>
    <row r="155" spans="1:14" ht="15.75" x14ac:dyDescent="0.25">
      <c r="A155" s="103" t="str">
        <f>_xlfn.IFNA(VLOOKUP(Tabela1[[#This Row],[NR DZIAŁANIA]],lista!$A$2:$E$110,2,FALSE),"")</f>
        <v/>
      </c>
      <c r="B155" s="104" t="str">
        <f>_xlfn.IFNA(VLOOKUP(Tabela1[[#This Row],[NR DZIAŁANIA]],lista!$A$2:$E$110,3,FALSE),"")</f>
        <v/>
      </c>
      <c r="C155" s="105"/>
      <c r="D155" s="104" t="str">
        <f>_xlfn.IFNA(VLOOKUP(Tabela1[[#This Row],[NR DZIAŁANIA]],lista!$A$2:$E$110,4,FALSE),"")</f>
        <v/>
      </c>
      <c r="E155" s="107"/>
      <c r="F155" s="107"/>
      <c r="G155" s="107"/>
      <c r="H155" s="107"/>
      <c r="I155" s="108"/>
      <c r="J155" s="108"/>
      <c r="K155" s="107"/>
      <c r="L155" s="107"/>
      <c r="M155" s="107"/>
      <c r="N155" s="107"/>
    </row>
    <row r="156" spans="1:14" ht="15.75" x14ac:dyDescent="0.25">
      <c r="A156" s="103" t="str">
        <f>_xlfn.IFNA(VLOOKUP(Tabela1[[#This Row],[NR DZIAŁANIA]],lista!$A$2:$E$110,2,FALSE),"")</f>
        <v/>
      </c>
      <c r="B156" s="104" t="str">
        <f>_xlfn.IFNA(VLOOKUP(Tabela1[[#This Row],[NR DZIAŁANIA]],lista!$A$2:$E$110,3,FALSE),"")</f>
        <v/>
      </c>
      <c r="C156" s="105"/>
      <c r="D156" s="104" t="str">
        <f>_xlfn.IFNA(VLOOKUP(Tabela1[[#This Row],[NR DZIAŁANIA]],lista!$A$2:$E$110,4,FALSE),"")</f>
        <v/>
      </c>
      <c r="E156" s="107"/>
      <c r="F156" s="107"/>
      <c r="G156" s="107"/>
      <c r="H156" s="107"/>
      <c r="I156" s="108"/>
      <c r="J156" s="108"/>
      <c r="K156" s="107"/>
      <c r="L156" s="107"/>
      <c r="M156" s="107"/>
      <c r="N156" s="107"/>
    </row>
    <row r="157" spans="1:14" ht="15.75" x14ac:dyDescent="0.25">
      <c r="A157" s="103" t="str">
        <f>_xlfn.IFNA(VLOOKUP(Tabela1[[#This Row],[NR DZIAŁANIA]],lista!$A$2:$E$110,2,FALSE),"")</f>
        <v/>
      </c>
      <c r="B157" s="104" t="str">
        <f>_xlfn.IFNA(VLOOKUP(Tabela1[[#This Row],[NR DZIAŁANIA]],lista!$A$2:$E$110,3,FALSE),"")</f>
        <v/>
      </c>
      <c r="C157" s="105"/>
      <c r="D157" s="104" t="str">
        <f>_xlfn.IFNA(VLOOKUP(Tabela1[[#This Row],[NR DZIAŁANIA]],lista!$A$2:$E$110,4,FALSE),"")</f>
        <v/>
      </c>
      <c r="E157" s="107"/>
      <c r="F157" s="107"/>
      <c r="G157" s="107"/>
      <c r="H157" s="107"/>
      <c r="I157" s="108"/>
      <c r="J157" s="108"/>
      <c r="K157" s="107"/>
      <c r="L157" s="107"/>
      <c r="M157" s="107"/>
      <c r="N157" s="107"/>
    </row>
    <row r="158" spans="1:14" ht="15.75" x14ac:dyDescent="0.25">
      <c r="A158" s="103" t="str">
        <f>_xlfn.IFNA(VLOOKUP(Tabela1[[#This Row],[NR DZIAŁANIA]],lista!$A$2:$E$110,2,FALSE),"")</f>
        <v/>
      </c>
      <c r="B158" s="104" t="str">
        <f>_xlfn.IFNA(VLOOKUP(Tabela1[[#This Row],[NR DZIAŁANIA]],lista!$A$2:$E$110,3,FALSE),"")</f>
        <v/>
      </c>
      <c r="C158" s="105"/>
      <c r="D158" s="104" t="str">
        <f>_xlfn.IFNA(VLOOKUP(Tabela1[[#This Row],[NR DZIAŁANIA]],lista!$A$2:$E$110,4,FALSE),"")</f>
        <v/>
      </c>
      <c r="E158" s="107"/>
      <c r="F158" s="107"/>
      <c r="G158" s="107"/>
      <c r="H158" s="107"/>
      <c r="I158" s="108"/>
      <c r="J158" s="108"/>
      <c r="K158" s="107"/>
      <c r="L158" s="107"/>
      <c r="M158" s="107"/>
      <c r="N158" s="107"/>
    </row>
    <row r="159" spans="1:14" ht="15.75" x14ac:dyDescent="0.25">
      <c r="A159" s="103" t="str">
        <f>_xlfn.IFNA(VLOOKUP(Tabela1[[#This Row],[NR DZIAŁANIA]],lista!$A$2:$E$110,2,FALSE),"")</f>
        <v/>
      </c>
      <c r="B159" s="104" t="str">
        <f>_xlfn.IFNA(VLOOKUP(Tabela1[[#This Row],[NR DZIAŁANIA]],lista!$A$2:$E$110,3,FALSE),"")</f>
        <v/>
      </c>
      <c r="C159" s="105"/>
      <c r="D159" s="104" t="str">
        <f>_xlfn.IFNA(VLOOKUP(Tabela1[[#This Row],[NR DZIAŁANIA]],lista!$A$2:$E$110,4,FALSE),"")</f>
        <v/>
      </c>
      <c r="E159" s="107"/>
      <c r="F159" s="107"/>
      <c r="G159" s="107"/>
      <c r="H159" s="107"/>
      <c r="I159" s="108"/>
      <c r="J159" s="108"/>
      <c r="K159" s="107"/>
      <c r="L159" s="107"/>
      <c r="M159" s="107"/>
      <c r="N159" s="107"/>
    </row>
    <row r="160" spans="1:14" ht="15.75" x14ac:dyDescent="0.25">
      <c r="A160" s="103" t="str">
        <f>_xlfn.IFNA(VLOOKUP(Tabela1[[#This Row],[NR DZIAŁANIA]],lista!$A$2:$E$110,2,FALSE),"")</f>
        <v/>
      </c>
      <c r="B160" s="104" t="str">
        <f>_xlfn.IFNA(VLOOKUP(Tabela1[[#This Row],[NR DZIAŁANIA]],lista!$A$2:$E$110,3,FALSE),"")</f>
        <v/>
      </c>
      <c r="C160" s="105"/>
      <c r="D160" s="104" t="str">
        <f>_xlfn.IFNA(VLOOKUP(Tabela1[[#This Row],[NR DZIAŁANIA]],lista!$A$2:$E$110,4,FALSE),"")</f>
        <v/>
      </c>
      <c r="E160" s="107"/>
      <c r="F160" s="107"/>
      <c r="G160" s="107"/>
      <c r="H160" s="107"/>
      <c r="I160" s="108"/>
      <c r="J160" s="108"/>
      <c r="K160" s="107"/>
      <c r="L160" s="107"/>
      <c r="M160" s="107"/>
      <c r="N160" s="107"/>
    </row>
    <row r="161" spans="1:14" ht="15.75" x14ac:dyDescent="0.25">
      <c r="A161" s="103" t="str">
        <f>_xlfn.IFNA(VLOOKUP(Tabela1[[#This Row],[NR DZIAŁANIA]],lista!$A$2:$E$110,2,FALSE),"")</f>
        <v/>
      </c>
      <c r="B161" s="104" t="str">
        <f>_xlfn.IFNA(VLOOKUP(Tabela1[[#This Row],[NR DZIAŁANIA]],lista!$A$2:$E$110,3,FALSE),"")</f>
        <v/>
      </c>
      <c r="C161" s="105"/>
      <c r="D161" s="104" t="str">
        <f>_xlfn.IFNA(VLOOKUP(Tabela1[[#This Row],[NR DZIAŁANIA]],lista!$A$2:$E$110,4,FALSE),"")</f>
        <v/>
      </c>
      <c r="E161" s="107"/>
      <c r="F161" s="107"/>
      <c r="G161" s="107"/>
      <c r="H161" s="107"/>
      <c r="I161" s="108"/>
      <c r="J161" s="108"/>
      <c r="K161" s="107"/>
      <c r="L161" s="107"/>
      <c r="M161" s="107"/>
      <c r="N161" s="107"/>
    </row>
    <row r="162" spans="1:14" ht="15.75" x14ac:dyDescent="0.25">
      <c r="A162" s="103" t="str">
        <f>_xlfn.IFNA(VLOOKUP(Tabela1[[#This Row],[NR DZIAŁANIA]],lista!$A$2:$E$110,2,FALSE),"")</f>
        <v/>
      </c>
      <c r="B162" s="104" t="str">
        <f>_xlfn.IFNA(VLOOKUP(Tabela1[[#This Row],[NR DZIAŁANIA]],lista!$A$2:$E$110,3,FALSE),"")</f>
        <v/>
      </c>
      <c r="C162" s="105"/>
      <c r="D162" s="104" t="str">
        <f>_xlfn.IFNA(VLOOKUP(Tabela1[[#This Row],[NR DZIAŁANIA]],lista!$A$2:$E$110,4,FALSE),"")</f>
        <v/>
      </c>
      <c r="E162" s="107"/>
      <c r="F162" s="107"/>
      <c r="G162" s="107"/>
      <c r="H162" s="107"/>
      <c r="I162" s="108"/>
      <c r="J162" s="108"/>
      <c r="K162" s="107"/>
      <c r="L162" s="107"/>
      <c r="M162" s="107"/>
      <c r="N162" s="107"/>
    </row>
    <row r="163" spans="1:14" ht="15.75" x14ac:dyDescent="0.25">
      <c r="A163" s="103" t="str">
        <f>_xlfn.IFNA(VLOOKUP(Tabela1[[#This Row],[NR DZIAŁANIA]],lista!$A$2:$E$110,2,FALSE),"")</f>
        <v/>
      </c>
      <c r="B163" s="104" t="str">
        <f>_xlfn.IFNA(VLOOKUP(Tabela1[[#This Row],[NR DZIAŁANIA]],lista!$A$2:$E$110,3,FALSE),"")</f>
        <v/>
      </c>
      <c r="C163" s="105"/>
      <c r="D163" s="104" t="str">
        <f>_xlfn.IFNA(VLOOKUP(Tabela1[[#This Row],[NR DZIAŁANIA]],lista!$A$2:$E$110,4,FALSE),"")</f>
        <v/>
      </c>
      <c r="E163" s="107"/>
      <c r="F163" s="107"/>
      <c r="G163" s="107"/>
      <c r="H163" s="107"/>
      <c r="I163" s="108"/>
      <c r="J163" s="108"/>
      <c r="K163" s="107"/>
      <c r="L163" s="107"/>
      <c r="M163" s="107"/>
      <c r="N163" s="107"/>
    </row>
    <row r="164" spans="1:14" ht="15.75" x14ac:dyDescent="0.25">
      <c r="A164" s="103" t="str">
        <f>_xlfn.IFNA(VLOOKUP(Tabela1[[#This Row],[NR DZIAŁANIA]],lista!$A$2:$E$110,2,FALSE),"")</f>
        <v/>
      </c>
      <c r="B164" s="104" t="str">
        <f>_xlfn.IFNA(VLOOKUP(Tabela1[[#This Row],[NR DZIAŁANIA]],lista!$A$2:$E$110,3,FALSE),"")</f>
        <v/>
      </c>
      <c r="C164" s="105"/>
      <c r="D164" s="104" t="str">
        <f>_xlfn.IFNA(VLOOKUP(Tabela1[[#This Row],[NR DZIAŁANIA]],lista!$A$2:$E$110,4,FALSE),"")</f>
        <v/>
      </c>
      <c r="E164" s="107"/>
      <c r="F164" s="107"/>
      <c r="G164" s="107"/>
      <c r="H164" s="107"/>
      <c r="I164" s="108"/>
      <c r="J164" s="108"/>
      <c r="K164" s="107"/>
      <c r="L164" s="107"/>
      <c r="M164" s="107"/>
      <c r="N164" s="107"/>
    </row>
    <row r="165" spans="1:14" ht="15.75" x14ac:dyDescent="0.25">
      <c r="A165" s="103" t="str">
        <f>_xlfn.IFNA(VLOOKUP(Tabela1[[#This Row],[NR DZIAŁANIA]],lista!$A$2:$E$110,2,FALSE),"")</f>
        <v/>
      </c>
      <c r="B165" s="104" t="str">
        <f>_xlfn.IFNA(VLOOKUP(Tabela1[[#This Row],[NR DZIAŁANIA]],lista!$A$2:$E$110,3,FALSE),"")</f>
        <v/>
      </c>
      <c r="C165" s="105"/>
      <c r="D165" s="104" t="str">
        <f>_xlfn.IFNA(VLOOKUP(Tabela1[[#This Row],[NR DZIAŁANIA]],lista!$A$2:$E$110,4,FALSE),"")</f>
        <v/>
      </c>
      <c r="E165" s="107"/>
      <c r="F165" s="107"/>
      <c r="G165" s="107"/>
      <c r="H165" s="107"/>
      <c r="I165" s="108"/>
      <c r="J165" s="108"/>
      <c r="K165" s="107"/>
      <c r="L165" s="107"/>
      <c r="M165" s="107"/>
      <c r="N165" s="107"/>
    </row>
    <row r="166" spans="1:14" ht="15.75" x14ac:dyDescent="0.25">
      <c r="A166" s="103" t="str">
        <f>_xlfn.IFNA(VLOOKUP(Tabela1[[#This Row],[NR DZIAŁANIA]],lista!$A$2:$E$110,2,FALSE),"")</f>
        <v/>
      </c>
      <c r="B166" s="104" t="str">
        <f>_xlfn.IFNA(VLOOKUP(Tabela1[[#This Row],[NR DZIAŁANIA]],lista!$A$2:$E$110,3,FALSE),"")</f>
        <v/>
      </c>
      <c r="C166" s="105"/>
      <c r="D166" s="104" t="str">
        <f>_xlfn.IFNA(VLOOKUP(Tabela1[[#This Row],[NR DZIAŁANIA]],lista!$A$2:$E$110,4,FALSE),"")</f>
        <v/>
      </c>
      <c r="E166" s="107"/>
      <c r="F166" s="107"/>
      <c r="G166" s="107"/>
      <c r="H166" s="107"/>
      <c r="I166" s="108"/>
      <c r="J166" s="108"/>
      <c r="K166" s="107"/>
      <c r="L166" s="107"/>
      <c r="M166" s="107"/>
      <c r="N166" s="107"/>
    </row>
    <row r="167" spans="1:14" ht="15.75" x14ac:dyDescent="0.25">
      <c r="A167" s="103" t="str">
        <f>_xlfn.IFNA(VLOOKUP(Tabela1[[#This Row],[NR DZIAŁANIA]],lista!$A$2:$E$110,2,FALSE),"")</f>
        <v/>
      </c>
      <c r="B167" s="104" t="str">
        <f>_xlfn.IFNA(VLOOKUP(Tabela1[[#This Row],[NR DZIAŁANIA]],lista!$A$2:$E$110,3,FALSE),"")</f>
        <v/>
      </c>
      <c r="C167" s="105"/>
      <c r="D167" s="104" t="str">
        <f>_xlfn.IFNA(VLOOKUP(Tabela1[[#This Row],[NR DZIAŁANIA]],lista!$A$2:$E$110,4,FALSE),"")</f>
        <v/>
      </c>
      <c r="E167" s="107"/>
      <c r="F167" s="107"/>
      <c r="G167" s="107"/>
      <c r="H167" s="107"/>
      <c r="I167" s="108"/>
      <c r="J167" s="108"/>
      <c r="K167" s="107"/>
      <c r="L167" s="107"/>
      <c r="M167" s="107"/>
      <c r="N167" s="107"/>
    </row>
    <row r="168" spans="1:14" ht="15.75" x14ac:dyDescent="0.25">
      <c r="A168" s="103" t="str">
        <f>_xlfn.IFNA(VLOOKUP(Tabela1[[#This Row],[NR DZIAŁANIA]],lista!$A$2:$E$110,2,FALSE),"")</f>
        <v/>
      </c>
      <c r="B168" s="104" t="str">
        <f>_xlfn.IFNA(VLOOKUP(Tabela1[[#This Row],[NR DZIAŁANIA]],lista!$A$2:$E$110,3,FALSE),"")</f>
        <v/>
      </c>
      <c r="C168" s="105"/>
      <c r="D168" s="104" t="str">
        <f>_xlfn.IFNA(VLOOKUP(Tabela1[[#This Row],[NR DZIAŁANIA]],lista!$A$2:$E$110,4,FALSE),"")</f>
        <v/>
      </c>
      <c r="E168" s="107"/>
      <c r="F168" s="107"/>
      <c r="G168" s="107"/>
      <c r="H168" s="107"/>
      <c r="I168" s="108"/>
      <c r="J168" s="108"/>
      <c r="K168" s="107"/>
      <c r="L168" s="107"/>
      <c r="M168" s="107"/>
      <c r="N168" s="107"/>
    </row>
    <row r="169" spans="1:14" ht="15.75" x14ac:dyDescent="0.25">
      <c r="A169" s="103" t="str">
        <f>_xlfn.IFNA(VLOOKUP(Tabela1[[#This Row],[NR DZIAŁANIA]],lista!$A$2:$E$110,2,FALSE),"")</f>
        <v/>
      </c>
      <c r="B169" s="104" t="str">
        <f>_xlfn.IFNA(VLOOKUP(Tabela1[[#This Row],[NR DZIAŁANIA]],lista!$A$2:$E$110,3,FALSE),"")</f>
        <v/>
      </c>
      <c r="C169" s="105"/>
      <c r="D169" s="104" t="str">
        <f>_xlfn.IFNA(VLOOKUP(Tabela1[[#This Row],[NR DZIAŁANIA]],lista!$A$2:$E$110,4,FALSE),"")</f>
        <v/>
      </c>
      <c r="E169" s="107"/>
      <c r="F169" s="107"/>
      <c r="G169" s="107"/>
      <c r="H169" s="107"/>
      <c r="I169" s="108"/>
      <c r="J169" s="108"/>
      <c r="K169" s="107"/>
      <c r="L169" s="107"/>
      <c r="M169" s="107"/>
      <c r="N169" s="107"/>
    </row>
    <row r="170" spans="1:14" ht="15.75" x14ac:dyDescent="0.25">
      <c r="A170" s="103" t="str">
        <f>_xlfn.IFNA(VLOOKUP(Tabela1[[#This Row],[NR DZIAŁANIA]],lista!$A$2:$E$110,2,FALSE),"")</f>
        <v/>
      </c>
      <c r="B170" s="104" t="str">
        <f>_xlfn.IFNA(VLOOKUP(Tabela1[[#This Row],[NR DZIAŁANIA]],lista!$A$2:$E$110,3,FALSE),"")</f>
        <v/>
      </c>
      <c r="C170" s="105"/>
      <c r="D170" s="104" t="str">
        <f>_xlfn.IFNA(VLOOKUP(Tabela1[[#This Row],[NR DZIAŁANIA]],lista!$A$2:$E$110,4,FALSE),"")</f>
        <v/>
      </c>
      <c r="E170" s="107"/>
      <c r="F170" s="107"/>
      <c r="G170" s="107"/>
      <c r="H170" s="107"/>
      <c r="I170" s="108"/>
      <c r="J170" s="108"/>
      <c r="K170" s="107"/>
      <c r="L170" s="107"/>
      <c r="M170" s="107"/>
      <c r="N170" s="107"/>
    </row>
    <row r="171" spans="1:14" ht="15.75" x14ac:dyDescent="0.25">
      <c r="A171" s="103" t="str">
        <f>_xlfn.IFNA(VLOOKUP(Tabela1[[#This Row],[NR DZIAŁANIA]],lista!$A$2:$E$110,2,FALSE),"")</f>
        <v/>
      </c>
      <c r="B171" s="104" t="str">
        <f>_xlfn.IFNA(VLOOKUP(Tabela1[[#This Row],[NR DZIAŁANIA]],lista!$A$2:$E$110,3,FALSE),"")</f>
        <v/>
      </c>
      <c r="C171" s="105"/>
      <c r="D171" s="104" t="str">
        <f>_xlfn.IFNA(VLOOKUP(Tabela1[[#This Row],[NR DZIAŁANIA]],lista!$A$2:$E$110,4,FALSE),"")</f>
        <v/>
      </c>
      <c r="E171" s="107"/>
      <c r="F171" s="107"/>
      <c r="G171" s="107"/>
      <c r="H171" s="107"/>
      <c r="I171" s="108"/>
      <c r="J171" s="108"/>
      <c r="K171" s="107"/>
      <c r="L171" s="107"/>
      <c r="M171" s="107"/>
      <c r="N171" s="107"/>
    </row>
    <row r="172" spans="1:14" ht="15.75" x14ac:dyDescent="0.25">
      <c r="A172" s="103" t="str">
        <f>_xlfn.IFNA(VLOOKUP(Tabela1[[#This Row],[NR DZIAŁANIA]],lista!$A$2:$E$110,2,FALSE),"")</f>
        <v/>
      </c>
      <c r="B172" s="104" t="str">
        <f>_xlfn.IFNA(VLOOKUP(Tabela1[[#This Row],[NR DZIAŁANIA]],lista!$A$2:$E$110,3,FALSE),"")</f>
        <v/>
      </c>
      <c r="C172" s="105"/>
      <c r="D172" s="104" t="str">
        <f>_xlfn.IFNA(VLOOKUP(Tabela1[[#This Row],[NR DZIAŁANIA]],lista!$A$2:$E$110,4,FALSE),"")</f>
        <v/>
      </c>
      <c r="E172" s="107"/>
      <c r="F172" s="107"/>
      <c r="G172" s="107"/>
      <c r="H172" s="107"/>
      <c r="I172" s="108"/>
      <c r="J172" s="108"/>
      <c r="K172" s="107"/>
      <c r="L172" s="107"/>
      <c r="M172" s="107"/>
      <c r="N172" s="107"/>
    </row>
    <row r="173" spans="1:14" ht="15.75" x14ac:dyDescent="0.25">
      <c r="A173" s="103" t="str">
        <f>_xlfn.IFNA(VLOOKUP(Tabela1[[#This Row],[NR DZIAŁANIA]],lista!$A$2:$E$110,2,FALSE),"")</f>
        <v/>
      </c>
      <c r="B173" s="104" t="str">
        <f>_xlfn.IFNA(VLOOKUP(Tabela1[[#This Row],[NR DZIAŁANIA]],lista!$A$2:$E$110,3,FALSE),"")</f>
        <v/>
      </c>
      <c r="C173" s="105"/>
      <c r="D173" s="104" t="str">
        <f>_xlfn.IFNA(VLOOKUP(Tabela1[[#This Row],[NR DZIAŁANIA]],lista!$A$2:$E$110,4,FALSE),"")</f>
        <v/>
      </c>
      <c r="E173" s="107"/>
      <c r="F173" s="107"/>
      <c r="G173" s="107"/>
      <c r="H173" s="107"/>
      <c r="I173" s="108"/>
      <c r="J173" s="108"/>
      <c r="K173" s="107"/>
      <c r="L173" s="107"/>
      <c r="M173" s="107"/>
      <c r="N173" s="107"/>
    </row>
    <row r="174" spans="1:14" ht="15.75" x14ac:dyDescent="0.25">
      <c r="A174" s="103" t="str">
        <f>_xlfn.IFNA(VLOOKUP(Tabela1[[#This Row],[NR DZIAŁANIA]],lista!$A$2:$E$110,2,FALSE),"")</f>
        <v/>
      </c>
      <c r="B174" s="104" t="str">
        <f>_xlfn.IFNA(VLOOKUP(Tabela1[[#This Row],[NR DZIAŁANIA]],lista!$A$2:$E$110,3,FALSE),"")</f>
        <v/>
      </c>
      <c r="C174" s="105"/>
      <c r="D174" s="104" t="str">
        <f>_xlfn.IFNA(VLOOKUP(Tabela1[[#This Row],[NR DZIAŁANIA]],lista!$A$2:$E$110,4,FALSE),"")</f>
        <v/>
      </c>
      <c r="E174" s="107"/>
      <c r="F174" s="107"/>
      <c r="G174" s="107"/>
      <c r="H174" s="107"/>
      <c r="I174" s="108"/>
      <c r="J174" s="108"/>
      <c r="K174" s="107"/>
      <c r="L174" s="107"/>
      <c r="M174" s="107"/>
      <c r="N174" s="107"/>
    </row>
    <row r="175" spans="1:14" ht="15.75" x14ac:dyDescent="0.25">
      <c r="A175" s="103" t="str">
        <f>_xlfn.IFNA(VLOOKUP(Tabela1[[#This Row],[NR DZIAŁANIA]],lista!$A$2:$E$110,2,FALSE),"")</f>
        <v/>
      </c>
      <c r="B175" s="104" t="str">
        <f>_xlfn.IFNA(VLOOKUP(Tabela1[[#This Row],[NR DZIAŁANIA]],lista!$A$2:$E$110,3,FALSE),"")</f>
        <v/>
      </c>
      <c r="C175" s="105"/>
      <c r="D175" s="104" t="str">
        <f>_xlfn.IFNA(VLOOKUP(Tabela1[[#This Row],[NR DZIAŁANIA]],lista!$A$2:$E$110,4,FALSE),"")</f>
        <v/>
      </c>
      <c r="E175" s="107"/>
      <c r="F175" s="107"/>
      <c r="G175" s="107"/>
      <c r="H175" s="107"/>
      <c r="I175" s="108"/>
      <c r="J175" s="108"/>
      <c r="K175" s="107"/>
      <c r="L175" s="107"/>
      <c r="M175" s="107"/>
      <c r="N175" s="107"/>
    </row>
    <row r="176" spans="1:14" ht="15.75" x14ac:dyDescent="0.25">
      <c r="A176" s="103" t="str">
        <f>_xlfn.IFNA(VLOOKUP(Tabela1[[#This Row],[NR DZIAŁANIA]],lista!$A$2:$E$110,2,FALSE),"")</f>
        <v/>
      </c>
      <c r="B176" s="104" t="str">
        <f>_xlfn.IFNA(VLOOKUP(Tabela1[[#This Row],[NR DZIAŁANIA]],lista!$A$2:$E$110,3,FALSE),"")</f>
        <v/>
      </c>
      <c r="C176" s="105"/>
      <c r="D176" s="104" t="str">
        <f>_xlfn.IFNA(VLOOKUP(Tabela1[[#This Row],[NR DZIAŁANIA]],lista!$A$2:$E$110,4,FALSE),"")</f>
        <v/>
      </c>
      <c r="E176" s="107"/>
      <c r="F176" s="107"/>
      <c r="G176" s="107"/>
      <c r="H176" s="107"/>
      <c r="I176" s="108"/>
      <c r="J176" s="108"/>
      <c r="K176" s="107"/>
      <c r="L176" s="107"/>
      <c r="M176" s="107"/>
      <c r="N176" s="107"/>
    </row>
    <row r="177" spans="1:14" ht="15.75" x14ac:dyDescent="0.25">
      <c r="A177" s="103" t="str">
        <f>_xlfn.IFNA(VLOOKUP(Tabela1[[#This Row],[NR DZIAŁANIA]],lista!$A$2:$E$110,2,FALSE),"")</f>
        <v/>
      </c>
      <c r="B177" s="104" t="str">
        <f>_xlfn.IFNA(VLOOKUP(Tabela1[[#This Row],[NR DZIAŁANIA]],lista!$A$2:$E$110,3,FALSE),"")</f>
        <v/>
      </c>
      <c r="C177" s="105"/>
      <c r="D177" s="104" t="str">
        <f>_xlfn.IFNA(VLOOKUP(Tabela1[[#This Row],[NR DZIAŁANIA]],lista!$A$2:$E$110,4,FALSE),"")</f>
        <v/>
      </c>
      <c r="E177" s="107"/>
      <c r="F177" s="107"/>
      <c r="G177" s="107"/>
      <c r="H177" s="107"/>
      <c r="I177" s="108"/>
      <c r="J177" s="108"/>
      <c r="K177" s="107"/>
      <c r="L177" s="107"/>
      <c r="M177" s="107"/>
      <c r="N177" s="107"/>
    </row>
    <row r="178" spans="1:14" ht="15.75" x14ac:dyDescent="0.25">
      <c r="A178" s="103" t="str">
        <f>_xlfn.IFNA(VLOOKUP(Tabela1[[#This Row],[NR DZIAŁANIA]],lista!$A$2:$E$110,2,FALSE),"")</f>
        <v/>
      </c>
      <c r="B178" s="104" t="str">
        <f>_xlfn.IFNA(VLOOKUP(Tabela1[[#This Row],[NR DZIAŁANIA]],lista!$A$2:$E$110,3,FALSE),"")</f>
        <v/>
      </c>
      <c r="C178" s="105"/>
      <c r="D178" s="104" t="str">
        <f>_xlfn.IFNA(VLOOKUP(Tabela1[[#This Row],[NR DZIAŁANIA]],lista!$A$2:$E$110,4,FALSE),"")</f>
        <v/>
      </c>
      <c r="E178" s="107"/>
      <c r="F178" s="107"/>
      <c r="G178" s="107"/>
      <c r="H178" s="107"/>
      <c r="I178" s="108"/>
      <c r="J178" s="108"/>
      <c r="K178" s="107"/>
      <c r="L178" s="107"/>
      <c r="M178" s="107"/>
      <c r="N178" s="107"/>
    </row>
    <row r="179" spans="1:14" ht="15.75" x14ac:dyDescent="0.25">
      <c r="A179" s="103" t="str">
        <f>_xlfn.IFNA(VLOOKUP(Tabela1[[#This Row],[NR DZIAŁANIA]],lista!$A$2:$E$110,2,FALSE),"")</f>
        <v/>
      </c>
      <c r="B179" s="104" t="str">
        <f>_xlfn.IFNA(VLOOKUP(Tabela1[[#This Row],[NR DZIAŁANIA]],lista!$A$2:$E$110,3,FALSE),"")</f>
        <v/>
      </c>
      <c r="C179" s="105"/>
      <c r="D179" s="104" t="str">
        <f>_xlfn.IFNA(VLOOKUP(Tabela1[[#This Row],[NR DZIAŁANIA]],lista!$A$2:$E$110,4,FALSE),"")</f>
        <v/>
      </c>
      <c r="E179" s="107"/>
      <c r="F179" s="107"/>
      <c r="G179" s="107"/>
      <c r="H179" s="107"/>
      <c r="I179" s="108"/>
      <c r="J179" s="108"/>
      <c r="K179" s="107"/>
      <c r="L179" s="107"/>
      <c r="M179" s="107"/>
      <c r="N179" s="107"/>
    </row>
    <row r="180" spans="1:14" ht="15.75" x14ac:dyDescent="0.25">
      <c r="A180" s="103" t="str">
        <f>_xlfn.IFNA(VLOOKUP(Tabela1[[#This Row],[NR DZIAŁANIA]],lista!$A$2:$E$110,2,FALSE),"")</f>
        <v/>
      </c>
      <c r="B180" s="104" t="str">
        <f>_xlfn.IFNA(VLOOKUP(Tabela1[[#This Row],[NR DZIAŁANIA]],lista!$A$2:$E$110,3,FALSE),"")</f>
        <v/>
      </c>
      <c r="C180" s="105"/>
      <c r="D180" s="104" t="str">
        <f>_xlfn.IFNA(VLOOKUP(Tabela1[[#This Row],[NR DZIAŁANIA]],lista!$A$2:$E$110,4,FALSE),"")</f>
        <v/>
      </c>
      <c r="E180" s="107"/>
      <c r="F180" s="107"/>
      <c r="G180" s="107"/>
      <c r="H180" s="107"/>
      <c r="I180" s="108"/>
      <c r="J180" s="108"/>
      <c r="K180" s="107"/>
      <c r="L180" s="107"/>
      <c r="M180" s="107"/>
      <c r="N180" s="107"/>
    </row>
    <row r="181" spans="1:14" ht="15.75" x14ac:dyDescent="0.25">
      <c r="A181" s="103" t="str">
        <f>_xlfn.IFNA(VLOOKUP(Tabela1[[#This Row],[NR DZIAŁANIA]],lista!$A$2:$E$110,2,FALSE),"")</f>
        <v/>
      </c>
      <c r="B181" s="104" t="str">
        <f>_xlfn.IFNA(VLOOKUP(Tabela1[[#This Row],[NR DZIAŁANIA]],lista!$A$2:$E$110,3,FALSE),"")</f>
        <v/>
      </c>
      <c r="C181" s="105"/>
      <c r="D181" s="104" t="str">
        <f>_xlfn.IFNA(VLOOKUP(Tabela1[[#This Row],[NR DZIAŁANIA]],lista!$A$2:$E$110,4,FALSE),"")</f>
        <v/>
      </c>
      <c r="E181" s="107"/>
      <c r="F181" s="107"/>
      <c r="G181" s="107"/>
      <c r="H181" s="107"/>
      <c r="I181" s="108"/>
      <c r="J181" s="108"/>
      <c r="K181" s="107"/>
      <c r="L181" s="107"/>
      <c r="M181" s="107"/>
      <c r="N181" s="107"/>
    </row>
    <row r="182" spans="1:14" ht="15.75" x14ac:dyDescent="0.25">
      <c r="A182" s="103" t="str">
        <f>_xlfn.IFNA(VLOOKUP(Tabela1[[#This Row],[NR DZIAŁANIA]],lista!$A$2:$E$110,2,FALSE),"")</f>
        <v/>
      </c>
      <c r="B182" s="104" t="str">
        <f>_xlfn.IFNA(VLOOKUP(Tabela1[[#This Row],[NR DZIAŁANIA]],lista!$A$2:$E$110,3,FALSE),"")</f>
        <v/>
      </c>
      <c r="C182" s="105"/>
      <c r="D182" s="104" t="str">
        <f>_xlfn.IFNA(VLOOKUP(Tabela1[[#This Row],[NR DZIAŁANIA]],lista!$A$2:$E$110,4,FALSE),"")</f>
        <v/>
      </c>
      <c r="E182" s="107"/>
      <c r="F182" s="107"/>
      <c r="G182" s="107"/>
      <c r="H182" s="107"/>
      <c r="I182" s="108"/>
      <c r="J182" s="108"/>
      <c r="K182" s="107"/>
      <c r="L182" s="107"/>
      <c r="M182" s="107"/>
      <c r="N182" s="107"/>
    </row>
    <row r="183" spans="1:14" ht="15.75" x14ac:dyDescent="0.25">
      <c r="A183" s="103" t="str">
        <f>_xlfn.IFNA(VLOOKUP(Tabela1[[#This Row],[NR DZIAŁANIA]],lista!$A$2:$E$110,2,FALSE),"")</f>
        <v/>
      </c>
      <c r="B183" s="104" t="str">
        <f>_xlfn.IFNA(VLOOKUP(Tabela1[[#This Row],[NR DZIAŁANIA]],lista!$A$2:$E$110,3,FALSE),"")</f>
        <v/>
      </c>
      <c r="C183" s="105"/>
      <c r="D183" s="104" t="str">
        <f>_xlfn.IFNA(VLOOKUP(Tabela1[[#This Row],[NR DZIAŁANIA]],lista!$A$2:$E$110,4,FALSE),"")</f>
        <v/>
      </c>
      <c r="E183" s="107"/>
      <c r="F183" s="107"/>
      <c r="G183" s="107"/>
      <c r="H183" s="107"/>
      <c r="I183" s="108"/>
      <c r="J183" s="108"/>
      <c r="K183" s="107"/>
      <c r="L183" s="107"/>
      <c r="M183" s="107"/>
      <c r="N183" s="107"/>
    </row>
    <row r="184" spans="1:14" ht="15.75" x14ac:dyDescent="0.25">
      <c r="A184" s="103" t="str">
        <f>_xlfn.IFNA(VLOOKUP(Tabela1[[#This Row],[NR DZIAŁANIA]],lista!$A$2:$E$110,2,FALSE),"")</f>
        <v/>
      </c>
      <c r="B184" s="104" t="str">
        <f>_xlfn.IFNA(VLOOKUP(Tabela1[[#This Row],[NR DZIAŁANIA]],lista!$A$2:$E$110,3,FALSE),"")</f>
        <v/>
      </c>
      <c r="C184" s="105"/>
      <c r="D184" s="104" t="str">
        <f>_xlfn.IFNA(VLOOKUP(Tabela1[[#This Row],[NR DZIAŁANIA]],lista!$A$2:$E$110,4,FALSE),"")</f>
        <v/>
      </c>
      <c r="E184" s="107"/>
      <c r="F184" s="107"/>
      <c r="G184" s="107"/>
      <c r="H184" s="107"/>
      <c r="I184" s="108"/>
      <c r="J184" s="108"/>
      <c r="K184" s="107"/>
      <c r="L184" s="107"/>
      <c r="M184" s="107"/>
      <c r="N184" s="107"/>
    </row>
    <row r="185" spans="1:14" ht="15.75" x14ac:dyDescent="0.25">
      <c r="A185" s="103" t="str">
        <f>_xlfn.IFNA(VLOOKUP(Tabela1[[#This Row],[NR DZIAŁANIA]],lista!$A$2:$E$110,2,FALSE),"")</f>
        <v/>
      </c>
      <c r="B185" s="104" t="str">
        <f>_xlfn.IFNA(VLOOKUP(Tabela1[[#This Row],[NR DZIAŁANIA]],lista!$A$2:$E$110,3,FALSE),"")</f>
        <v/>
      </c>
      <c r="C185" s="105"/>
      <c r="D185" s="104" t="str">
        <f>_xlfn.IFNA(VLOOKUP(Tabela1[[#This Row],[NR DZIAŁANIA]],lista!$A$2:$E$110,4,FALSE),"")</f>
        <v/>
      </c>
      <c r="E185" s="107"/>
      <c r="F185" s="107"/>
      <c r="G185" s="107"/>
      <c r="H185" s="107"/>
      <c r="I185" s="108"/>
      <c r="J185" s="108"/>
      <c r="K185" s="107"/>
      <c r="L185" s="107"/>
      <c r="M185" s="107"/>
      <c r="N185" s="107"/>
    </row>
    <row r="186" spans="1:14" ht="15.75" x14ac:dyDescent="0.25">
      <c r="A186" s="103" t="str">
        <f>_xlfn.IFNA(VLOOKUP(Tabela1[[#This Row],[NR DZIAŁANIA]],lista!$A$2:$E$110,2,FALSE),"")</f>
        <v/>
      </c>
      <c r="B186" s="104" t="str">
        <f>_xlfn.IFNA(VLOOKUP(Tabela1[[#This Row],[NR DZIAŁANIA]],lista!$A$2:$E$110,3,FALSE),"")</f>
        <v/>
      </c>
      <c r="C186" s="105"/>
      <c r="D186" s="104" t="str">
        <f>_xlfn.IFNA(VLOOKUP(Tabela1[[#This Row],[NR DZIAŁANIA]],lista!$A$2:$E$110,4,FALSE),"")</f>
        <v/>
      </c>
      <c r="E186" s="107"/>
      <c r="F186" s="107"/>
      <c r="G186" s="107"/>
      <c r="H186" s="107"/>
      <c r="I186" s="108"/>
      <c r="J186" s="108"/>
      <c r="K186" s="107"/>
      <c r="L186" s="107"/>
      <c r="M186" s="107"/>
      <c r="N186" s="107"/>
    </row>
    <row r="187" spans="1:14" ht="15.75" x14ac:dyDescent="0.25">
      <c r="A187" s="103" t="str">
        <f>_xlfn.IFNA(VLOOKUP(Tabela1[[#This Row],[NR DZIAŁANIA]],lista!$A$2:$E$110,2,FALSE),"")</f>
        <v/>
      </c>
      <c r="B187" s="104" t="str">
        <f>_xlfn.IFNA(VLOOKUP(Tabela1[[#This Row],[NR DZIAŁANIA]],lista!$A$2:$E$110,3,FALSE),"")</f>
        <v/>
      </c>
      <c r="C187" s="105"/>
      <c r="D187" s="104" t="str">
        <f>_xlfn.IFNA(VLOOKUP(Tabela1[[#This Row],[NR DZIAŁANIA]],lista!$A$2:$E$110,4,FALSE),"")</f>
        <v/>
      </c>
      <c r="E187" s="107"/>
      <c r="F187" s="107"/>
      <c r="G187" s="107"/>
      <c r="H187" s="107"/>
      <c r="I187" s="108"/>
      <c r="J187" s="108"/>
      <c r="K187" s="107"/>
      <c r="L187" s="107"/>
      <c r="M187" s="107"/>
      <c r="N187" s="107"/>
    </row>
    <row r="188" spans="1:14" ht="15.75" x14ac:dyDescent="0.25">
      <c r="A188" s="103" t="str">
        <f>_xlfn.IFNA(VLOOKUP(Tabela1[[#This Row],[NR DZIAŁANIA]],lista!$A$2:$E$110,2,FALSE),"")</f>
        <v/>
      </c>
      <c r="B188" s="104" t="str">
        <f>_xlfn.IFNA(VLOOKUP(Tabela1[[#This Row],[NR DZIAŁANIA]],lista!$A$2:$E$110,3,FALSE),"")</f>
        <v/>
      </c>
      <c r="C188" s="105"/>
      <c r="D188" s="104" t="str">
        <f>_xlfn.IFNA(VLOOKUP(Tabela1[[#This Row],[NR DZIAŁANIA]],lista!$A$2:$E$110,4,FALSE),"")</f>
        <v/>
      </c>
      <c r="E188" s="107"/>
      <c r="F188" s="107"/>
      <c r="G188" s="107"/>
      <c r="H188" s="107"/>
      <c r="I188" s="108"/>
      <c r="J188" s="108"/>
      <c r="K188" s="107"/>
      <c r="L188" s="107"/>
      <c r="M188" s="107"/>
      <c r="N188" s="107"/>
    </row>
    <row r="189" spans="1:14" ht="15.75" x14ac:dyDescent="0.25">
      <c r="A189" s="103" t="str">
        <f>_xlfn.IFNA(VLOOKUP(Tabela1[[#This Row],[NR DZIAŁANIA]],lista!$A$2:$E$110,2,FALSE),"")</f>
        <v/>
      </c>
      <c r="B189" s="104" t="str">
        <f>_xlfn.IFNA(VLOOKUP(Tabela1[[#This Row],[NR DZIAŁANIA]],lista!$A$2:$E$110,3,FALSE),"")</f>
        <v/>
      </c>
      <c r="C189" s="105"/>
      <c r="D189" s="104" t="str">
        <f>_xlfn.IFNA(VLOOKUP(Tabela1[[#This Row],[NR DZIAŁANIA]],lista!$A$2:$E$110,4,FALSE),"")</f>
        <v/>
      </c>
      <c r="E189" s="107"/>
      <c r="F189" s="107"/>
      <c r="G189" s="107"/>
      <c r="H189" s="107"/>
      <c r="I189" s="108"/>
      <c r="J189" s="108"/>
      <c r="K189" s="107"/>
      <c r="L189" s="107"/>
      <c r="M189" s="107"/>
      <c r="N189" s="107"/>
    </row>
    <row r="190" spans="1:14" ht="15.75" x14ac:dyDescent="0.25">
      <c r="A190" s="103" t="str">
        <f>_xlfn.IFNA(VLOOKUP(Tabela1[[#This Row],[NR DZIAŁANIA]],lista!$A$2:$E$110,2,FALSE),"")</f>
        <v/>
      </c>
      <c r="B190" s="104" t="str">
        <f>_xlfn.IFNA(VLOOKUP(Tabela1[[#This Row],[NR DZIAŁANIA]],lista!$A$2:$E$110,3,FALSE),"")</f>
        <v/>
      </c>
      <c r="C190" s="105"/>
      <c r="D190" s="104" t="str">
        <f>_xlfn.IFNA(VLOOKUP(Tabela1[[#This Row],[NR DZIAŁANIA]],lista!$A$2:$E$110,4,FALSE),"")</f>
        <v/>
      </c>
      <c r="E190" s="107"/>
      <c r="F190" s="107"/>
      <c r="G190" s="107"/>
      <c r="H190" s="107"/>
      <c r="I190" s="108"/>
      <c r="J190" s="108"/>
      <c r="K190" s="107"/>
      <c r="L190" s="107"/>
      <c r="M190" s="107"/>
      <c r="N190" s="107"/>
    </row>
    <row r="191" spans="1:14" ht="15.75" x14ac:dyDescent="0.25">
      <c r="A191" s="103" t="str">
        <f>_xlfn.IFNA(VLOOKUP(Tabela1[[#This Row],[NR DZIAŁANIA]],lista!$A$2:$E$110,2,FALSE),"")</f>
        <v/>
      </c>
      <c r="B191" s="104" t="str">
        <f>_xlfn.IFNA(VLOOKUP(Tabela1[[#This Row],[NR DZIAŁANIA]],lista!$A$2:$E$110,3,FALSE),"")</f>
        <v/>
      </c>
      <c r="C191" s="105"/>
      <c r="D191" s="104" t="str">
        <f>_xlfn.IFNA(VLOOKUP(Tabela1[[#This Row],[NR DZIAŁANIA]],lista!$A$2:$E$110,4,FALSE),"")</f>
        <v/>
      </c>
      <c r="E191" s="107"/>
      <c r="F191" s="107"/>
      <c r="G191" s="107"/>
      <c r="H191" s="107"/>
      <c r="I191" s="108"/>
      <c r="J191" s="108"/>
      <c r="K191" s="107"/>
      <c r="L191" s="107"/>
      <c r="M191" s="107"/>
      <c r="N191" s="107"/>
    </row>
    <row r="192" spans="1:14" ht="15.75" x14ac:dyDescent="0.25">
      <c r="A192" s="103" t="str">
        <f>_xlfn.IFNA(VLOOKUP(Tabela1[[#This Row],[NR DZIAŁANIA]],lista!$A$2:$E$110,2,FALSE),"")</f>
        <v/>
      </c>
      <c r="B192" s="104" t="str">
        <f>_xlfn.IFNA(VLOOKUP(Tabela1[[#This Row],[NR DZIAŁANIA]],lista!$A$2:$E$110,3,FALSE),"")</f>
        <v/>
      </c>
      <c r="C192" s="105"/>
      <c r="D192" s="104" t="str">
        <f>_xlfn.IFNA(VLOOKUP(Tabela1[[#This Row],[NR DZIAŁANIA]],lista!$A$2:$E$110,4,FALSE),"")</f>
        <v/>
      </c>
      <c r="E192" s="107"/>
      <c r="F192" s="107"/>
      <c r="G192" s="107"/>
      <c r="H192" s="107"/>
      <c r="I192" s="108"/>
      <c r="J192" s="108"/>
      <c r="K192" s="107"/>
      <c r="L192" s="107"/>
      <c r="M192" s="107"/>
      <c r="N192" s="107"/>
    </row>
    <row r="193" spans="1:14" ht="15.75" x14ac:dyDescent="0.25">
      <c r="A193" s="103" t="str">
        <f>_xlfn.IFNA(VLOOKUP(Tabela1[[#This Row],[NR DZIAŁANIA]],lista!$A$2:$E$110,2,FALSE),"")</f>
        <v/>
      </c>
      <c r="B193" s="104" t="str">
        <f>_xlfn.IFNA(VLOOKUP(Tabela1[[#This Row],[NR DZIAŁANIA]],lista!$A$2:$E$110,3,FALSE),"")</f>
        <v/>
      </c>
      <c r="C193" s="105"/>
      <c r="D193" s="104" t="str">
        <f>_xlfn.IFNA(VLOOKUP(Tabela1[[#This Row],[NR DZIAŁANIA]],lista!$A$2:$E$110,4,FALSE),"")</f>
        <v/>
      </c>
      <c r="E193" s="107"/>
      <c r="F193" s="107"/>
      <c r="G193" s="107"/>
      <c r="H193" s="107"/>
      <c r="I193" s="108"/>
      <c r="J193" s="108"/>
      <c r="K193" s="107"/>
      <c r="L193" s="107"/>
      <c r="M193" s="106" t="str">
        <f>_xlfn.IFNA(VLOOKUP(Tabela1[[#This Row],[NR DZIAŁANIA]],lista!$A$2:$E$110,5,FALSE),"")</f>
        <v/>
      </c>
      <c r="N193" s="107"/>
    </row>
    <row r="194" spans="1:14" ht="15.75" x14ac:dyDescent="0.25">
      <c r="A194" s="103" t="str">
        <f>_xlfn.IFNA(VLOOKUP(Tabela1[[#This Row],[NR DZIAŁANIA]],lista!$A$2:$E$110,2,FALSE),"")</f>
        <v/>
      </c>
      <c r="B194" s="104" t="str">
        <f>_xlfn.IFNA(VLOOKUP(Tabela1[[#This Row],[NR DZIAŁANIA]],lista!$A$2:$E$110,3,FALSE),"")</f>
        <v/>
      </c>
      <c r="C194" s="105"/>
      <c r="D194" s="104" t="str">
        <f>_xlfn.IFNA(VLOOKUP(Tabela1[[#This Row],[NR DZIAŁANIA]],lista!$A$2:$E$110,4,FALSE),"")</f>
        <v/>
      </c>
      <c r="E194" s="107"/>
      <c r="F194" s="107"/>
      <c r="G194" s="107"/>
      <c r="H194" s="107"/>
      <c r="I194" s="108"/>
      <c r="J194" s="108"/>
      <c r="K194" s="107"/>
      <c r="L194" s="107"/>
      <c r="M194" s="106" t="str">
        <f>_xlfn.IFNA(VLOOKUP(Tabela1[[#This Row],[NR DZIAŁANIA]],lista!$A$2:$E$110,5,FALSE),"")</f>
        <v/>
      </c>
      <c r="N194" s="107"/>
    </row>
    <row r="195" spans="1:14" ht="15.75" x14ac:dyDescent="0.25">
      <c r="A195" s="103" t="str">
        <f>_xlfn.IFNA(VLOOKUP(Tabela1[[#This Row],[NR DZIAŁANIA]],lista!$A$2:$E$110,2,FALSE),"")</f>
        <v/>
      </c>
      <c r="B195" s="104" t="str">
        <f>_xlfn.IFNA(VLOOKUP(Tabela1[[#This Row],[NR DZIAŁANIA]],lista!$A$2:$E$110,3,FALSE),"")</f>
        <v/>
      </c>
      <c r="C195" s="105"/>
      <c r="D195" s="104" t="str">
        <f>_xlfn.IFNA(VLOOKUP(Tabela1[[#This Row],[NR DZIAŁANIA]],lista!$A$2:$E$110,4,FALSE),"")</f>
        <v/>
      </c>
      <c r="E195" s="107"/>
      <c r="F195" s="107"/>
      <c r="G195" s="107"/>
      <c r="H195" s="107"/>
      <c r="I195" s="108"/>
      <c r="J195" s="108"/>
      <c r="K195" s="107"/>
      <c r="L195" s="107"/>
      <c r="M195" s="106" t="str">
        <f>_xlfn.IFNA(VLOOKUP(Tabela1[[#This Row],[NR DZIAŁANIA]],lista!$A$2:$E$110,5,FALSE),"")</f>
        <v/>
      </c>
      <c r="N195" s="107"/>
    </row>
    <row r="196" spans="1:14" ht="15.75" x14ac:dyDescent="0.25">
      <c r="A196" s="103" t="str">
        <f>_xlfn.IFNA(VLOOKUP(Tabela1[[#This Row],[NR DZIAŁANIA]],lista!$A$2:$E$110,2,FALSE),"")</f>
        <v/>
      </c>
      <c r="B196" s="104" t="str">
        <f>_xlfn.IFNA(VLOOKUP(Tabela1[[#This Row],[NR DZIAŁANIA]],lista!$A$2:$E$110,3,FALSE),"")</f>
        <v/>
      </c>
      <c r="C196" s="105"/>
      <c r="D196" s="104" t="str">
        <f>_xlfn.IFNA(VLOOKUP(Tabela1[[#This Row],[NR DZIAŁANIA]],lista!$A$2:$E$110,4,FALSE),"")</f>
        <v/>
      </c>
      <c r="E196" s="107"/>
      <c r="F196" s="107"/>
      <c r="G196" s="107"/>
      <c r="H196" s="107"/>
      <c r="I196" s="108"/>
      <c r="J196" s="108"/>
      <c r="K196" s="107"/>
      <c r="L196" s="107"/>
      <c r="M196" s="106" t="str">
        <f>_xlfn.IFNA(VLOOKUP(Tabela1[[#This Row],[NR DZIAŁANIA]],lista!$A$2:$E$110,5,FALSE),"")</f>
        <v/>
      </c>
      <c r="N196" s="107"/>
    </row>
    <row r="197" spans="1:14" ht="15.75" x14ac:dyDescent="0.25">
      <c r="A197" s="103" t="str">
        <f>_xlfn.IFNA(VLOOKUP(Tabela1[[#This Row],[NR DZIAŁANIA]],lista!$A$2:$E$110,2,FALSE),"")</f>
        <v/>
      </c>
      <c r="B197" s="104" t="str">
        <f>_xlfn.IFNA(VLOOKUP(Tabela1[[#This Row],[NR DZIAŁANIA]],lista!$A$2:$E$110,3,FALSE),"")</f>
        <v/>
      </c>
      <c r="C197" s="105"/>
      <c r="D197" s="104" t="str">
        <f>_xlfn.IFNA(VLOOKUP(Tabela1[[#This Row],[NR DZIAŁANIA]],lista!$A$2:$E$110,4,FALSE),"")</f>
        <v/>
      </c>
      <c r="E197" s="107"/>
      <c r="F197" s="107"/>
      <c r="G197" s="107"/>
      <c r="H197" s="107"/>
      <c r="I197" s="108"/>
      <c r="J197" s="108"/>
      <c r="K197" s="107"/>
      <c r="L197" s="107"/>
      <c r="M197" s="106" t="str">
        <f>_xlfn.IFNA(VLOOKUP(Tabela1[[#This Row],[NR DZIAŁANIA]],lista!$A$2:$E$110,5,FALSE),"")</f>
        <v/>
      </c>
      <c r="N197" s="107"/>
    </row>
    <row r="198" spans="1:14" ht="15.75" x14ac:dyDescent="0.25">
      <c r="A198" s="103" t="str">
        <f>_xlfn.IFNA(VLOOKUP(Tabela1[[#This Row],[NR DZIAŁANIA]],lista!$A$2:$E$110,2,FALSE),"")</f>
        <v/>
      </c>
      <c r="B198" s="104" t="str">
        <f>_xlfn.IFNA(VLOOKUP(Tabela1[[#This Row],[NR DZIAŁANIA]],lista!$A$2:$E$110,3,FALSE),"")</f>
        <v/>
      </c>
      <c r="C198" s="105"/>
      <c r="D198" s="104" t="str">
        <f>_xlfn.IFNA(VLOOKUP(Tabela1[[#This Row],[NR DZIAŁANIA]],lista!$A$2:$E$110,4,FALSE),"")</f>
        <v/>
      </c>
      <c r="E198" s="107"/>
      <c r="F198" s="107"/>
      <c r="G198" s="107"/>
      <c r="H198" s="107"/>
      <c r="I198" s="108"/>
      <c r="J198" s="108"/>
      <c r="K198" s="107"/>
      <c r="L198" s="107"/>
      <c r="M198" s="106" t="str">
        <f>_xlfn.IFNA(VLOOKUP(Tabela1[[#This Row],[NR DZIAŁANIA]],lista!$A$2:$E$110,5,FALSE),"")</f>
        <v/>
      </c>
      <c r="N198" s="107"/>
    </row>
    <row r="199" spans="1:14" ht="15.75" x14ac:dyDescent="0.25">
      <c r="A199" s="103" t="str">
        <f>_xlfn.IFNA(VLOOKUP(Tabela1[[#This Row],[NR DZIAŁANIA]],lista!$A$2:$E$110,2,FALSE),"")</f>
        <v/>
      </c>
      <c r="B199" s="104" t="str">
        <f>_xlfn.IFNA(VLOOKUP(Tabela1[[#This Row],[NR DZIAŁANIA]],lista!$A$2:$E$110,3,FALSE),"")</f>
        <v/>
      </c>
      <c r="C199" s="105"/>
      <c r="D199" s="104" t="str">
        <f>_xlfn.IFNA(VLOOKUP(Tabela1[[#This Row],[NR DZIAŁANIA]],lista!$A$2:$E$110,4,FALSE),"")</f>
        <v/>
      </c>
      <c r="E199" s="107"/>
      <c r="F199" s="107"/>
      <c r="G199" s="107"/>
      <c r="H199" s="107"/>
      <c r="I199" s="108"/>
      <c r="J199" s="108"/>
      <c r="K199" s="107"/>
      <c r="L199" s="107"/>
      <c r="M199" s="106" t="str">
        <f>_xlfn.IFNA(VLOOKUP(Tabela1[[#This Row],[NR DZIAŁANIA]],lista!$A$2:$E$110,5,FALSE),"")</f>
        <v/>
      </c>
      <c r="N199" s="107"/>
    </row>
    <row r="200" spans="1:14" ht="15.75" x14ac:dyDescent="0.25">
      <c r="A200" s="103" t="str">
        <f>_xlfn.IFNA(VLOOKUP(Tabela1[[#This Row],[NR DZIAŁANIA]],lista!$A$2:$E$110,2,FALSE),"")</f>
        <v/>
      </c>
      <c r="B200" s="104" t="str">
        <f>_xlfn.IFNA(VLOOKUP(Tabela1[[#This Row],[NR DZIAŁANIA]],lista!$A$2:$E$110,3,FALSE),"")</f>
        <v/>
      </c>
      <c r="C200" s="105"/>
      <c r="D200" s="104" t="str">
        <f>_xlfn.IFNA(VLOOKUP(Tabela1[[#This Row],[NR DZIAŁANIA]],lista!$A$2:$E$110,4,FALSE),"")</f>
        <v/>
      </c>
      <c r="E200" s="107"/>
      <c r="F200" s="107"/>
      <c r="G200" s="107"/>
      <c r="H200" s="107"/>
      <c r="I200" s="108"/>
      <c r="J200" s="108"/>
      <c r="K200" s="107"/>
      <c r="L200" s="107"/>
      <c r="M200" s="106" t="str">
        <f>_xlfn.IFNA(VLOOKUP(Tabela1[[#This Row],[NR DZIAŁANIA]],lista!$A$2:$E$110,5,FALSE),"")</f>
        <v/>
      </c>
      <c r="N200" s="107"/>
    </row>
    <row r="201" spans="1:14" ht="15.75" x14ac:dyDescent="0.25">
      <c r="A201" s="103" t="str">
        <f>_xlfn.IFNA(VLOOKUP(Tabela1[[#This Row],[NR DZIAŁANIA]],lista!$A$2:$E$110,2,FALSE),"")</f>
        <v/>
      </c>
      <c r="B201" s="104" t="str">
        <f>_xlfn.IFNA(VLOOKUP(Tabela1[[#This Row],[NR DZIAŁANIA]],lista!$A$2:$E$110,3,FALSE),"")</f>
        <v/>
      </c>
      <c r="C201" s="105"/>
      <c r="D201" s="104" t="str">
        <f>_xlfn.IFNA(VLOOKUP(Tabela1[[#This Row],[NR DZIAŁANIA]],lista!$A$2:$E$110,4,FALSE),"")</f>
        <v/>
      </c>
      <c r="E201" s="107"/>
      <c r="F201" s="107"/>
      <c r="G201" s="107"/>
      <c r="H201" s="107"/>
      <c r="I201" s="108"/>
      <c r="J201" s="108"/>
      <c r="K201" s="107"/>
      <c r="L201" s="107"/>
      <c r="M201" s="106" t="str">
        <f>_xlfn.IFNA(VLOOKUP(Tabela1[[#This Row],[NR DZIAŁANIA]],lista!$A$2:$E$110,5,FALSE),"")</f>
        <v/>
      </c>
      <c r="N201" s="107"/>
    </row>
    <row r="202" spans="1:14" ht="15.75" x14ac:dyDescent="0.25">
      <c r="A202" s="103" t="str">
        <f>_xlfn.IFNA(VLOOKUP(Tabela1[[#This Row],[NR DZIAŁANIA]],lista!$A$2:$E$110,2,FALSE),"")</f>
        <v/>
      </c>
      <c r="B202" s="104" t="str">
        <f>_xlfn.IFNA(VLOOKUP(Tabela1[[#This Row],[NR DZIAŁANIA]],lista!$A$2:$E$110,3,FALSE),"")</f>
        <v/>
      </c>
      <c r="C202" s="105"/>
      <c r="D202" s="104" t="str">
        <f>_xlfn.IFNA(VLOOKUP(Tabela1[[#This Row],[NR DZIAŁANIA]],lista!$A$2:$E$110,4,FALSE),"")</f>
        <v/>
      </c>
      <c r="E202" s="107"/>
      <c r="F202" s="107"/>
      <c r="G202" s="107"/>
      <c r="H202" s="107"/>
      <c r="I202" s="108"/>
      <c r="J202" s="108"/>
      <c r="K202" s="107"/>
      <c r="L202" s="107"/>
      <c r="M202" s="106" t="str">
        <f>_xlfn.IFNA(VLOOKUP(Tabela1[[#This Row],[NR DZIAŁANIA]],lista!$A$2:$E$110,5,FALSE),"")</f>
        <v/>
      </c>
      <c r="N202" s="107"/>
    </row>
    <row r="203" spans="1:14" ht="15.75" x14ac:dyDescent="0.25">
      <c r="A203" s="103" t="str">
        <f>_xlfn.IFNA(VLOOKUP(Tabela1[[#This Row],[NR DZIAŁANIA]],lista!$A$2:$E$110,2,FALSE),"")</f>
        <v/>
      </c>
      <c r="B203" s="104" t="str">
        <f>_xlfn.IFNA(VLOOKUP(Tabela1[[#This Row],[NR DZIAŁANIA]],lista!$A$2:$E$110,3,FALSE),"")</f>
        <v/>
      </c>
      <c r="C203" s="105"/>
      <c r="D203" s="104" t="str">
        <f>_xlfn.IFNA(VLOOKUP(Tabela1[[#This Row],[NR DZIAŁANIA]],lista!$A$2:$E$110,4,FALSE),"")</f>
        <v/>
      </c>
      <c r="E203" s="107"/>
      <c r="F203" s="107"/>
      <c r="G203" s="107"/>
      <c r="H203" s="107"/>
      <c r="I203" s="108"/>
      <c r="J203" s="108"/>
      <c r="K203" s="107"/>
      <c r="L203" s="107"/>
      <c r="M203" s="106" t="str">
        <f>_xlfn.IFNA(VLOOKUP(Tabela1[[#This Row],[NR DZIAŁANIA]],lista!$A$2:$E$110,5,FALSE),"")</f>
        <v/>
      </c>
      <c r="N203" s="107"/>
    </row>
    <row r="204" spans="1:14" ht="15.75" x14ac:dyDescent="0.25">
      <c r="A204" s="103" t="str">
        <f>_xlfn.IFNA(VLOOKUP(Tabela1[[#This Row],[NR DZIAŁANIA]],lista!$A$2:$E$110,2,FALSE),"")</f>
        <v/>
      </c>
      <c r="B204" s="104" t="str">
        <f>_xlfn.IFNA(VLOOKUP(Tabela1[[#This Row],[NR DZIAŁANIA]],lista!$A$2:$E$110,3,FALSE),"")</f>
        <v/>
      </c>
      <c r="C204" s="105"/>
      <c r="D204" s="104" t="str">
        <f>_xlfn.IFNA(VLOOKUP(Tabela1[[#This Row],[NR DZIAŁANIA]],lista!$A$2:$E$110,4,FALSE),"")</f>
        <v/>
      </c>
      <c r="E204" s="107"/>
      <c r="F204" s="107"/>
      <c r="G204" s="107"/>
      <c r="H204" s="107"/>
      <c r="I204" s="108"/>
      <c r="J204" s="108"/>
      <c r="K204" s="107"/>
      <c r="L204" s="107"/>
      <c r="M204" s="106" t="str">
        <f>_xlfn.IFNA(VLOOKUP(Tabela1[[#This Row],[NR DZIAŁANIA]],lista!$A$2:$E$110,5,FALSE),"")</f>
        <v/>
      </c>
      <c r="N204" s="107"/>
    </row>
    <row r="205" spans="1:14" ht="15.75" x14ac:dyDescent="0.25">
      <c r="A205" s="103" t="str">
        <f>_xlfn.IFNA(VLOOKUP(Tabela1[[#This Row],[NR DZIAŁANIA]],lista!$A$2:$E$110,2,FALSE),"")</f>
        <v/>
      </c>
      <c r="B205" s="104" t="str">
        <f>_xlfn.IFNA(VLOOKUP(Tabela1[[#This Row],[NR DZIAŁANIA]],lista!$A$2:$E$110,3,FALSE),"")</f>
        <v/>
      </c>
      <c r="C205" s="105"/>
      <c r="D205" s="104" t="str">
        <f>_xlfn.IFNA(VLOOKUP(Tabela1[[#This Row],[NR DZIAŁANIA]],lista!$A$2:$E$110,4,FALSE),"")</f>
        <v/>
      </c>
      <c r="E205" s="107"/>
      <c r="F205" s="107"/>
      <c r="G205" s="107"/>
      <c r="H205" s="107"/>
      <c r="I205" s="108"/>
      <c r="J205" s="108"/>
      <c r="K205" s="107"/>
      <c r="L205" s="107"/>
      <c r="M205" s="106" t="str">
        <f>_xlfn.IFNA(VLOOKUP(Tabela1[[#This Row],[NR DZIAŁANIA]],lista!$A$2:$E$110,5,FALSE),"")</f>
        <v/>
      </c>
      <c r="N205" s="107"/>
    </row>
    <row r="206" spans="1:14" ht="15.75" x14ac:dyDescent="0.25">
      <c r="A206" s="103" t="str">
        <f>_xlfn.IFNA(VLOOKUP(Tabela1[[#This Row],[NR DZIAŁANIA]],lista!$A$2:$E$110,2,FALSE),"")</f>
        <v/>
      </c>
      <c r="B206" s="104" t="str">
        <f>_xlfn.IFNA(VLOOKUP(Tabela1[[#This Row],[NR DZIAŁANIA]],lista!$A$2:$E$110,3,FALSE),"")</f>
        <v/>
      </c>
      <c r="C206" s="105"/>
      <c r="D206" s="104" t="str">
        <f>_xlfn.IFNA(VLOOKUP(Tabela1[[#This Row],[NR DZIAŁANIA]],lista!$A$2:$E$110,4,FALSE),"")</f>
        <v/>
      </c>
      <c r="E206" s="107"/>
      <c r="F206" s="107"/>
      <c r="G206" s="107"/>
      <c r="H206" s="107"/>
      <c r="I206" s="108"/>
      <c r="J206" s="108"/>
      <c r="K206" s="107"/>
      <c r="L206" s="107"/>
      <c r="M206" s="106" t="str">
        <f>_xlfn.IFNA(VLOOKUP(Tabela1[[#This Row],[NR DZIAŁANIA]],lista!$A$2:$E$110,5,FALSE),"")</f>
        <v/>
      </c>
      <c r="N206" s="107"/>
    </row>
    <row r="207" spans="1:14" ht="15.75" x14ac:dyDescent="0.25">
      <c r="A207" s="103" t="str">
        <f>_xlfn.IFNA(VLOOKUP(Tabela1[[#This Row],[NR DZIAŁANIA]],lista!$A$2:$E$110,2,FALSE),"")</f>
        <v/>
      </c>
      <c r="B207" s="104" t="str">
        <f>_xlfn.IFNA(VLOOKUP(Tabela1[[#This Row],[NR DZIAŁANIA]],lista!$A$2:$E$110,3,FALSE),"")</f>
        <v/>
      </c>
      <c r="C207" s="105"/>
      <c r="D207" s="104" t="str">
        <f>_xlfn.IFNA(VLOOKUP(Tabela1[[#This Row],[NR DZIAŁANIA]],lista!$A$2:$E$110,4,FALSE),"")</f>
        <v/>
      </c>
      <c r="E207" s="107"/>
      <c r="F207" s="107"/>
      <c r="G207" s="107"/>
      <c r="H207" s="107"/>
      <c r="I207" s="108"/>
      <c r="J207" s="108"/>
      <c r="K207" s="107"/>
      <c r="L207" s="107"/>
      <c r="M207" s="106" t="str">
        <f>_xlfn.IFNA(VLOOKUP(Tabela1[[#This Row],[NR DZIAŁANIA]],lista!$A$2:$E$110,5,FALSE),"")</f>
        <v/>
      </c>
      <c r="N207" s="107"/>
    </row>
    <row r="208" spans="1:14" ht="15.75" x14ac:dyDescent="0.25">
      <c r="A208" s="103" t="str">
        <f>_xlfn.IFNA(VLOOKUP(Tabela1[[#This Row],[NR DZIAŁANIA]],lista!$A$2:$E$110,2,FALSE),"")</f>
        <v/>
      </c>
      <c r="B208" s="104" t="str">
        <f>_xlfn.IFNA(VLOOKUP(Tabela1[[#This Row],[NR DZIAŁANIA]],lista!$A$2:$E$110,3,FALSE),"")</f>
        <v/>
      </c>
      <c r="C208" s="105"/>
      <c r="D208" s="104" t="str">
        <f>_xlfn.IFNA(VLOOKUP(Tabela1[[#This Row],[NR DZIAŁANIA]],lista!$A$2:$E$110,4,FALSE),"")</f>
        <v/>
      </c>
      <c r="E208" s="107"/>
      <c r="F208" s="107"/>
      <c r="G208" s="107"/>
      <c r="H208" s="107"/>
      <c r="I208" s="108"/>
      <c r="J208" s="108"/>
      <c r="K208" s="107"/>
      <c r="L208" s="107"/>
      <c r="M208" s="106" t="str">
        <f>_xlfn.IFNA(VLOOKUP(Tabela1[[#This Row],[NR DZIAŁANIA]],lista!$A$2:$E$110,5,FALSE),"")</f>
        <v/>
      </c>
      <c r="N208" s="107"/>
    </row>
    <row r="209" spans="1:14" ht="15.75" x14ac:dyDescent="0.25">
      <c r="A209" s="103" t="str">
        <f>_xlfn.IFNA(VLOOKUP(Tabela1[[#This Row],[NR DZIAŁANIA]],lista!$A$2:$E$110,2,FALSE),"")</f>
        <v/>
      </c>
      <c r="B209" s="104" t="str">
        <f>_xlfn.IFNA(VLOOKUP(Tabela1[[#This Row],[NR DZIAŁANIA]],lista!$A$2:$E$110,3,FALSE),"")</f>
        <v/>
      </c>
      <c r="C209" s="105"/>
      <c r="D209" s="104" t="str">
        <f>_xlfn.IFNA(VLOOKUP(Tabela1[[#This Row],[NR DZIAŁANIA]],lista!$A$2:$E$110,4,FALSE),"")</f>
        <v/>
      </c>
      <c r="E209" s="107"/>
      <c r="F209" s="107"/>
      <c r="G209" s="107"/>
      <c r="H209" s="107"/>
      <c r="I209" s="108"/>
      <c r="J209" s="108"/>
      <c r="K209" s="107"/>
      <c r="L209" s="107"/>
      <c r="M209" s="106" t="str">
        <f>_xlfn.IFNA(VLOOKUP(Tabela1[[#This Row],[NR DZIAŁANIA]],lista!$A$2:$E$110,5,FALSE),"")</f>
        <v/>
      </c>
      <c r="N209" s="107"/>
    </row>
    <row r="210" spans="1:14" ht="15.75" x14ac:dyDescent="0.25">
      <c r="A210" s="103" t="str">
        <f>_xlfn.IFNA(VLOOKUP(Tabela1[[#This Row],[NR DZIAŁANIA]],lista!$A$2:$E$110,2,FALSE),"")</f>
        <v/>
      </c>
      <c r="B210" s="104" t="str">
        <f>_xlfn.IFNA(VLOOKUP(Tabela1[[#This Row],[NR DZIAŁANIA]],lista!$A$2:$E$110,3,FALSE),"")</f>
        <v/>
      </c>
      <c r="C210" s="105"/>
      <c r="D210" s="104" t="str">
        <f>_xlfn.IFNA(VLOOKUP(Tabela1[[#This Row],[NR DZIAŁANIA]],lista!$A$2:$E$110,4,FALSE),"")</f>
        <v/>
      </c>
      <c r="E210" s="107"/>
      <c r="F210" s="107"/>
      <c r="G210" s="107"/>
      <c r="H210" s="107"/>
      <c r="I210" s="108"/>
      <c r="J210" s="108"/>
      <c r="K210" s="107"/>
      <c r="L210" s="107"/>
      <c r="M210" s="106" t="str">
        <f>_xlfn.IFNA(VLOOKUP(Tabela1[[#This Row],[NR DZIAŁANIA]],lista!$A$2:$E$110,5,FALSE),"")</f>
        <v/>
      </c>
      <c r="N210" s="107"/>
    </row>
    <row r="211" spans="1:14" ht="15.75" x14ac:dyDescent="0.25">
      <c r="A211" s="103" t="str">
        <f>_xlfn.IFNA(VLOOKUP(Tabela1[[#This Row],[NR DZIAŁANIA]],lista!$A$2:$E$110,2,FALSE),"")</f>
        <v/>
      </c>
      <c r="B211" s="104" t="str">
        <f>_xlfn.IFNA(VLOOKUP(Tabela1[[#This Row],[NR DZIAŁANIA]],lista!$A$2:$E$110,3,FALSE),"")</f>
        <v/>
      </c>
      <c r="C211" s="105"/>
      <c r="D211" s="104" t="str">
        <f>_xlfn.IFNA(VLOOKUP(Tabela1[[#This Row],[NR DZIAŁANIA]],lista!$A$2:$E$110,4,FALSE),"")</f>
        <v/>
      </c>
      <c r="E211" s="107"/>
      <c r="F211" s="107"/>
      <c r="G211" s="107"/>
      <c r="H211" s="107"/>
      <c r="I211" s="108"/>
      <c r="J211" s="108"/>
      <c r="K211" s="107"/>
      <c r="L211" s="107"/>
      <c r="M211" s="106" t="str">
        <f>_xlfn.IFNA(VLOOKUP(Tabela1[[#This Row],[NR DZIAŁANIA]],lista!$A$2:$E$110,5,FALSE),"")</f>
        <v/>
      </c>
      <c r="N211" s="107"/>
    </row>
    <row r="212" spans="1:14" ht="15.75" x14ac:dyDescent="0.25">
      <c r="A212" s="103" t="str">
        <f>_xlfn.IFNA(VLOOKUP(Tabela1[[#This Row],[NR DZIAŁANIA]],lista!$A$2:$E$110,2,FALSE),"")</f>
        <v/>
      </c>
      <c r="B212" s="104" t="str">
        <f>_xlfn.IFNA(VLOOKUP(Tabela1[[#This Row],[NR DZIAŁANIA]],lista!$A$2:$E$110,3,FALSE),"")</f>
        <v/>
      </c>
      <c r="C212" s="105"/>
      <c r="D212" s="104" t="str">
        <f>_xlfn.IFNA(VLOOKUP(Tabela1[[#This Row],[NR DZIAŁANIA]],lista!$A$2:$E$110,4,FALSE),"")</f>
        <v/>
      </c>
      <c r="E212" s="107"/>
      <c r="F212" s="107"/>
      <c r="G212" s="107"/>
      <c r="H212" s="107"/>
      <c r="I212" s="108"/>
      <c r="J212" s="108"/>
      <c r="K212" s="107"/>
      <c r="L212" s="107"/>
      <c r="M212" s="106" t="str">
        <f>_xlfn.IFNA(VLOOKUP(Tabela1[[#This Row],[NR DZIAŁANIA]],lista!$A$2:$E$110,5,FALSE),"")</f>
        <v/>
      </c>
      <c r="N212" s="107"/>
    </row>
    <row r="213" spans="1:14" ht="15.75" x14ac:dyDescent="0.25">
      <c r="A213" s="103" t="str">
        <f>_xlfn.IFNA(VLOOKUP(Tabela1[[#This Row],[NR DZIAŁANIA]],lista!$A$2:$E$110,2,FALSE),"")</f>
        <v/>
      </c>
      <c r="B213" s="104" t="str">
        <f>_xlfn.IFNA(VLOOKUP(Tabela1[[#This Row],[NR DZIAŁANIA]],lista!$A$2:$E$110,3,FALSE),"")</f>
        <v/>
      </c>
      <c r="C213" s="105"/>
      <c r="D213" s="104" t="str">
        <f>_xlfn.IFNA(VLOOKUP(Tabela1[[#This Row],[NR DZIAŁANIA]],lista!$A$2:$E$110,4,FALSE),"")</f>
        <v/>
      </c>
      <c r="E213" s="107"/>
      <c r="F213" s="107"/>
      <c r="G213" s="107"/>
      <c r="H213" s="107"/>
      <c r="I213" s="108"/>
      <c r="J213" s="108"/>
      <c r="K213" s="107"/>
      <c r="L213" s="107"/>
      <c r="M213" s="106" t="str">
        <f>_xlfn.IFNA(VLOOKUP(Tabela1[[#This Row],[NR DZIAŁANIA]],lista!$A$2:$E$110,5,FALSE),"")</f>
        <v/>
      </c>
      <c r="N213" s="107"/>
    </row>
    <row r="214" spans="1:14" ht="15.75" x14ac:dyDescent="0.25">
      <c r="A214" s="103" t="str">
        <f>_xlfn.IFNA(VLOOKUP(Tabela1[[#This Row],[NR DZIAŁANIA]],lista!$A$2:$E$110,2,FALSE),"")</f>
        <v/>
      </c>
      <c r="B214" s="104" t="str">
        <f>_xlfn.IFNA(VLOOKUP(Tabela1[[#This Row],[NR DZIAŁANIA]],lista!$A$2:$E$110,3,FALSE),"")</f>
        <v/>
      </c>
      <c r="C214" s="105"/>
      <c r="D214" s="104" t="str">
        <f>_xlfn.IFNA(VLOOKUP(Tabela1[[#This Row],[NR DZIAŁANIA]],lista!$A$2:$E$110,4,FALSE),"")</f>
        <v/>
      </c>
      <c r="E214" s="107"/>
      <c r="F214" s="107"/>
      <c r="G214" s="107"/>
      <c r="H214" s="107"/>
      <c r="I214" s="108"/>
      <c r="J214" s="108"/>
      <c r="K214" s="107"/>
      <c r="L214" s="107"/>
      <c r="M214" s="106" t="str">
        <f>_xlfn.IFNA(VLOOKUP(Tabela1[[#This Row],[NR DZIAŁANIA]],lista!$A$2:$E$110,5,FALSE),"")</f>
        <v/>
      </c>
      <c r="N214" s="107"/>
    </row>
    <row r="215" spans="1:14" ht="15.75" x14ac:dyDescent="0.25">
      <c r="A215" s="103" t="str">
        <f>_xlfn.IFNA(VLOOKUP(Tabela1[[#This Row],[NR DZIAŁANIA]],lista!$A$2:$E$110,2,FALSE),"")</f>
        <v/>
      </c>
      <c r="B215" s="104" t="str">
        <f>_xlfn.IFNA(VLOOKUP(Tabela1[[#This Row],[NR DZIAŁANIA]],lista!$A$2:$E$110,3,FALSE),"")</f>
        <v/>
      </c>
      <c r="C215" s="105"/>
      <c r="D215" s="104" t="str">
        <f>_xlfn.IFNA(VLOOKUP(Tabela1[[#This Row],[NR DZIAŁANIA]],lista!$A$2:$E$110,4,FALSE),"")</f>
        <v/>
      </c>
      <c r="E215" s="107"/>
      <c r="F215" s="107"/>
      <c r="G215" s="107"/>
      <c r="H215" s="107"/>
      <c r="I215" s="108"/>
      <c r="J215" s="108"/>
      <c r="K215" s="107"/>
      <c r="L215" s="107"/>
      <c r="M215" s="106" t="str">
        <f>_xlfn.IFNA(VLOOKUP(Tabela1[[#This Row],[NR DZIAŁANIA]],lista!$A$2:$E$110,5,FALSE),"")</f>
        <v/>
      </c>
      <c r="N215" s="107"/>
    </row>
    <row r="216" spans="1:14" ht="15.75" x14ac:dyDescent="0.25">
      <c r="A216" s="103" t="str">
        <f>_xlfn.IFNA(VLOOKUP(Tabela1[[#This Row],[NR DZIAŁANIA]],lista!$A$2:$E$110,2,FALSE),"")</f>
        <v/>
      </c>
      <c r="B216" s="104" t="str">
        <f>_xlfn.IFNA(VLOOKUP(Tabela1[[#This Row],[NR DZIAŁANIA]],lista!$A$2:$E$110,3,FALSE),"")</f>
        <v/>
      </c>
      <c r="C216" s="105"/>
      <c r="D216" s="104" t="str">
        <f>_xlfn.IFNA(VLOOKUP(Tabela1[[#This Row],[NR DZIAŁANIA]],lista!$A$2:$E$110,4,FALSE),"")</f>
        <v/>
      </c>
      <c r="E216" s="107"/>
      <c r="F216" s="107"/>
      <c r="G216" s="107"/>
      <c r="H216" s="107"/>
      <c r="I216" s="108"/>
      <c r="J216" s="108"/>
      <c r="K216" s="107"/>
      <c r="L216" s="107"/>
      <c r="M216" s="106" t="str">
        <f>_xlfn.IFNA(VLOOKUP(Tabela1[[#This Row],[NR DZIAŁANIA]],lista!$A$2:$E$110,5,FALSE),"")</f>
        <v/>
      </c>
      <c r="N216" s="107"/>
    </row>
    <row r="217" spans="1:14" ht="15.75" x14ac:dyDescent="0.25">
      <c r="A217" s="103" t="str">
        <f>_xlfn.IFNA(VLOOKUP(Tabela1[[#This Row],[NR DZIAŁANIA]],lista!$A$2:$E$110,2,FALSE),"")</f>
        <v/>
      </c>
      <c r="B217" s="104" t="str">
        <f>_xlfn.IFNA(VLOOKUP(Tabela1[[#This Row],[NR DZIAŁANIA]],lista!$A$2:$E$110,3,FALSE),"")</f>
        <v/>
      </c>
      <c r="C217" s="105"/>
      <c r="D217" s="104" t="str">
        <f>_xlfn.IFNA(VLOOKUP(Tabela1[[#This Row],[NR DZIAŁANIA]],lista!$A$2:$E$110,4,FALSE),"")</f>
        <v/>
      </c>
      <c r="E217" s="107"/>
      <c r="F217" s="107"/>
      <c r="G217" s="107"/>
      <c r="H217" s="107"/>
      <c r="I217" s="108"/>
      <c r="J217" s="108"/>
      <c r="K217" s="107"/>
      <c r="L217" s="107"/>
      <c r="M217" s="106" t="str">
        <f>_xlfn.IFNA(VLOOKUP(Tabela1[[#This Row],[NR DZIAŁANIA]],lista!$A$2:$E$110,5,FALSE),"")</f>
        <v/>
      </c>
      <c r="N217" s="107"/>
    </row>
    <row r="218" spans="1:14" ht="15.75" x14ac:dyDescent="0.25">
      <c r="A218" s="103" t="str">
        <f>_xlfn.IFNA(VLOOKUP(Tabela1[[#This Row],[NR DZIAŁANIA]],lista!$A$2:$E$110,2,FALSE),"")</f>
        <v/>
      </c>
      <c r="B218" s="104" t="str">
        <f>_xlfn.IFNA(VLOOKUP(Tabela1[[#This Row],[NR DZIAŁANIA]],lista!$A$2:$E$110,3,FALSE),"")</f>
        <v/>
      </c>
      <c r="C218" s="105"/>
      <c r="D218" s="104" t="str">
        <f>_xlfn.IFNA(VLOOKUP(Tabela1[[#This Row],[NR DZIAŁANIA]],lista!$A$2:$E$110,4,FALSE),"")</f>
        <v/>
      </c>
      <c r="E218" s="107"/>
      <c r="F218" s="107"/>
      <c r="G218" s="107"/>
      <c r="H218" s="107"/>
      <c r="I218" s="108"/>
      <c r="J218" s="108"/>
      <c r="K218" s="107"/>
      <c r="L218" s="107"/>
      <c r="M218" s="106" t="str">
        <f>_xlfn.IFNA(VLOOKUP(Tabela1[[#This Row],[NR DZIAŁANIA]],lista!$A$2:$E$110,5,FALSE),"")</f>
        <v/>
      </c>
      <c r="N218" s="107"/>
    </row>
    <row r="219" spans="1:14" ht="15.75" x14ac:dyDescent="0.25">
      <c r="A219" s="103" t="str">
        <f>_xlfn.IFNA(VLOOKUP(Tabela1[[#This Row],[NR DZIAŁANIA]],lista!$A$2:$E$110,2,FALSE),"")</f>
        <v/>
      </c>
      <c r="B219" s="104" t="str">
        <f>_xlfn.IFNA(VLOOKUP(Tabela1[[#This Row],[NR DZIAŁANIA]],lista!$A$2:$E$110,3,FALSE),"")</f>
        <v/>
      </c>
      <c r="C219" s="105"/>
      <c r="D219" s="104" t="str">
        <f>_xlfn.IFNA(VLOOKUP(Tabela1[[#This Row],[NR DZIAŁANIA]],lista!$A$2:$E$110,4,FALSE),"")</f>
        <v/>
      </c>
      <c r="E219" s="107"/>
      <c r="F219" s="107"/>
      <c r="G219" s="107"/>
      <c r="H219" s="107"/>
      <c r="I219" s="108"/>
      <c r="J219" s="108"/>
      <c r="K219" s="107"/>
      <c r="L219" s="107"/>
      <c r="M219" s="106" t="str">
        <f>_xlfn.IFNA(VLOOKUP(Tabela1[[#This Row],[NR DZIAŁANIA]],lista!$A$2:$E$110,5,FALSE),"")</f>
        <v/>
      </c>
      <c r="N219" s="107"/>
    </row>
    <row r="220" spans="1:14" ht="15.75" x14ac:dyDescent="0.25">
      <c r="A220" s="103" t="str">
        <f>_xlfn.IFNA(VLOOKUP(Tabela1[[#This Row],[NR DZIAŁANIA]],lista!$A$2:$E$110,2,FALSE),"")</f>
        <v/>
      </c>
      <c r="B220" s="104" t="str">
        <f>_xlfn.IFNA(VLOOKUP(Tabela1[[#This Row],[NR DZIAŁANIA]],lista!$A$2:$E$110,3,FALSE),"")</f>
        <v/>
      </c>
      <c r="C220" s="105"/>
      <c r="D220" s="104" t="str">
        <f>_xlfn.IFNA(VLOOKUP(Tabela1[[#This Row],[NR DZIAŁANIA]],lista!$A$2:$E$110,4,FALSE),"")</f>
        <v/>
      </c>
      <c r="E220" s="107"/>
      <c r="F220" s="107"/>
      <c r="G220" s="107"/>
      <c r="H220" s="107"/>
      <c r="I220" s="108"/>
      <c r="J220" s="108"/>
      <c r="K220" s="107"/>
      <c r="L220" s="107"/>
      <c r="M220" s="106" t="str">
        <f>_xlfn.IFNA(VLOOKUP(Tabela1[[#This Row],[NR DZIAŁANIA]],lista!$A$2:$E$110,5,FALSE),"")</f>
        <v/>
      </c>
      <c r="N220" s="107"/>
    </row>
    <row r="221" spans="1:14" ht="15.75" x14ac:dyDescent="0.25">
      <c r="A221" s="103" t="str">
        <f>_xlfn.IFNA(VLOOKUP(Tabela1[[#This Row],[NR DZIAŁANIA]],lista!$A$2:$E$110,2,FALSE),"")</f>
        <v/>
      </c>
      <c r="B221" s="104" t="str">
        <f>_xlfn.IFNA(VLOOKUP(Tabela1[[#This Row],[NR DZIAŁANIA]],lista!$A$2:$E$110,3,FALSE),"")</f>
        <v/>
      </c>
      <c r="C221" s="105"/>
      <c r="D221" s="104" t="str">
        <f>_xlfn.IFNA(VLOOKUP(Tabela1[[#This Row],[NR DZIAŁANIA]],lista!$A$2:$E$110,4,FALSE),"")</f>
        <v/>
      </c>
      <c r="E221" s="107"/>
      <c r="F221" s="107"/>
      <c r="G221" s="107"/>
      <c r="H221" s="107"/>
      <c r="I221" s="108"/>
      <c r="J221" s="108"/>
      <c r="K221" s="107"/>
      <c r="L221" s="107"/>
      <c r="M221" s="106" t="str">
        <f>_xlfn.IFNA(VLOOKUP(Tabela1[[#This Row],[NR DZIAŁANIA]],lista!$A$2:$E$110,5,FALSE),"")</f>
        <v/>
      </c>
      <c r="N221" s="107"/>
    </row>
    <row r="222" spans="1:14" ht="15.75" x14ac:dyDescent="0.25">
      <c r="A222" s="103" t="str">
        <f>_xlfn.IFNA(VLOOKUP(Tabela1[[#This Row],[NR DZIAŁANIA]],lista!$A$2:$E$110,2,FALSE),"")</f>
        <v/>
      </c>
      <c r="B222" s="104" t="str">
        <f>_xlfn.IFNA(VLOOKUP(Tabela1[[#This Row],[NR DZIAŁANIA]],lista!$A$2:$E$110,3,FALSE),"")</f>
        <v/>
      </c>
      <c r="C222" s="105"/>
      <c r="D222" s="104" t="str">
        <f>_xlfn.IFNA(VLOOKUP(Tabela1[[#This Row],[NR DZIAŁANIA]],lista!$A$2:$E$110,4,FALSE),"")</f>
        <v/>
      </c>
      <c r="E222" s="107"/>
      <c r="F222" s="107"/>
      <c r="G222" s="107"/>
      <c r="H222" s="107"/>
      <c r="I222" s="108"/>
      <c r="J222" s="108"/>
      <c r="K222" s="107"/>
      <c r="L222" s="107"/>
      <c r="M222" s="106" t="str">
        <f>_xlfn.IFNA(VLOOKUP(Tabela1[[#This Row],[NR DZIAŁANIA]],lista!$A$2:$E$110,5,FALSE),"")</f>
        <v/>
      </c>
      <c r="N222" s="107"/>
    </row>
    <row r="223" spans="1:14" ht="15.75" x14ac:dyDescent="0.25">
      <c r="A223" s="103" t="str">
        <f>_xlfn.IFNA(VLOOKUP(Tabela1[[#This Row],[NR DZIAŁANIA]],lista!$A$2:$E$110,2,FALSE),"")</f>
        <v/>
      </c>
      <c r="B223" s="104" t="str">
        <f>_xlfn.IFNA(VLOOKUP(Tabela1[[#This Row],[NR DZIAŁANIA]],lista!$A$2:$E$110,3,FALSE),"")</f>
        <v/>
      </c>
      <c r="C223" s="105"/>
      <c r="D223" s="104" t="str">
        <f>_xlfn.IFNA(VLOOKUP(Tabela1[[#This Row],[NR DZIAŁANIA]],lista!$A$2:$E$110,4,FALSE),"")</f>
        <v/>
      </c>
      <c r="E223" s="107"/>
      <c r="F223" s="107"/>
      <c r="G223" s="107"/>
      <c r="H223" s="107"/>
      <c r="I223" s="108"/>
      <c r="J223" s="108"/>
      <c r="K223" s="107"/>
      <c r="L223" s="107"/>
      <c r="M223" s="106" t="str">
        <f>_xlfn.IFNA(VLOOKUP(Tabela1[[#This Row],[NR DZIAŁANIA]],lista!$A$2:$E$110,5,FALSE),"")</f>
        <v/>
      </c>
      <c r="N223" s="107"/>
    </row>
    <row r="224" spans="1:14" ht="15.75" x14ac:dyDescent="0.25">
      <c r="A224" s="103" t="str">
        <f>_xlfn.IFNA(VLOOKUP(Tabela1[[#This Row],[NR DZIAŁANIA]],lista!$A$2:$E$110,2,FALSE),"")</f>
        <v/>
      </c>
      <c r="B224" s="104" t="str">
        <f>_xlfn.IFNA(VLOOKUP(Tabela1[[#This Row],[NR DZIAŁANIA]],lista!$A$2:$E$110,3,FALSE),"")</f>
        <v/>
      </c>
      <c r="C224" s="105"/>
      <c r="D224" s="104" t="str">
        <f>_xlfn.IFNA(VLOOKUP(Tabela1[[#This Row],[NR DZIAŁANIA]],lista!$A$2:$E$110,4,FALSE),"")</f>
        <v/>
      </c>
      <c r="E224" s="107"/>
      <c r="F224" s="107"/>
      <c r="G224" s="107"/>
      <c r="H224" s="107"/>
      <c r="I224" s="108"/>
      <c r="J224" s="108"/>
      <c r="K224" s="107"/>
      <c r="L224" s="107"/>
      <c r="M224" s="106" t="str">
        <f>_xlfn.IFNA(VLOOKUP(Tabela1[[#This Row],[NR DZIAŁANIA]],lista!$A$2:$E$110,5,FALSE),"")</f>
        <v/>
      </c>
      <c r="N224" s="107"/>
    </row>
    <row r="225" spans="1:14" ht="15.75" x14ac:dyDescent="0.25">
      <c r="A225" s="103" t="str">
        <f>_xlfn.IFNA(VLOOKUP(Tabela1[[#This Row],[NR DZIAŁANIA]],lista!$A$2:$E$110,2,FALSE),"")</f>
        <v/>
      </c>
      <c r="B225" s="104" t="str">
        <f>_xlfn.IFNA(VLOOKUP(Tabela1[[#This Row],[NR DZIAŁANIA]],lista!$A$2:$E$110,3,FALSE),"")</f>
        <v/>
      </c>
      <c r="C225" s="105"/>
      <c r="D225" s="104" t="str">
        <f>_xlfn.IFNA(VLOOKUP(Tabela1[[#This Row],[NR DZIAŁANIA]],lista!$A$2:$E$110,4,FALSE),"")</f>
        <v/>
      </c>
      <c r="E225" s="107"/>
      <c r="F225" s="107"/>
      <c r="G225" s="107"/>
      <c r="H225" s="107"/>
      <c r="I225" s="108"/>
      <c r="J225" s="108"/>
      <c r="K225" s="107"/>
      <c r="L225" s="107"/>
      <c r="M225" s="106" t="str">
        <f>_xlfn.IFNA(VLOOKUP(Tabela1[[#This Row],[NR DZIAŁANIA]],lista!$A$2:$E$110,5,FALSE),"")</f>
        <v/>
      </c>
      <c r="N225" s="107"/>
    </row>
    <row r="226" spans="1:14" ht="15.75" x14ac:dyDescent="0.25">
      <c r="A226" s="103" t="str">
        <f>_xlfn.IFNA(VLOOKUP(Tabela1[[#This Row],[NR DZIAŁANIA]],lista!$A$2:$E$110,2,FALSE),"")</f>
        <v/>
      </c>
      <c r="B226" s="104" t="str">
        <f>_xlfn.IFNA(VLOOKUP(Tabela1[[#This Row],[NR DZIAŁANIA]],lista!$A$2:$E$110,3,FALSE),"")</f>
        <v/>
      </c>
      <c r="C226" s="105"/>
      <c r="D226" s="104" t="str">
        <f>_xlfn.IFNA(VLOOKUP(Tabela1[[#This Row],[NR DZIAŁANIA]],lista!$A$2:$E$110,4,FALSE),"")</f>
        <v/>
      </c>
      <c r="E226" s="107"/>
      <c r="F226" s="107"/>
      <c r="G226" s="107"/>
      <c r="H226" s="107"/>
      <c r="I226" s="108"/>
      <c r="J226" s="108"/>
      <c r="K226" s="107"/>
      <c r="L226" s="107"/>
      <c r="M226" s="106" t="str">
        <f>_xlfn.IFNA(VLOOKUP(Tabela1[[#This Row],[NR DZIAŁANIA]],lista!$A$2:$E$110,5,FALSE),"")</f>
        <v/>
      </c>
      <c r="N226" s="107"/>
    </row>
    <row r="227" spans="1:14" ht="15.75" x14ac:dyDescent="0.25">
      <c r="A227" s="103" t="str">
        <f>_xlfn.IFNA(VLOOKUP(Tabela1[[#This Row],[NR DZIAŁANIA]],lista!$A$2:$E$110,2,FALSE),"")</f>
        <v/>
      </c>
      <c r="B227" s="104" t="str">
        <f>_xlfn.IFNA(VLOOKUP(Tabela1[[#This Row],[NR DZIAŁANIA]],lista!$A$2:$E$110,3,FALSE),"")</f>
        <v/>
      </c>
      <c r="C227" s="105"/>
      <c r="D227" s="104" t="str">
        <f>_xlfn.IFNA(VLOOKUP(Tabela1[[#This Row],[NR DZIAŁANIA]],lista!$A$2:$E$110,4,FALSE),"")</f>
        <v/>
      </c>
      <c r="E227" s="107"/>
      <c r="F227" s="107"/>
      <c r="G227" s="107"/>
      <c r="H227" s="107"/>
      <c r="I227" s="108"/>
      <c r="J227" s="108"/>
      <c r="K227" s="107"/>
      <c r="L227" s="107"/>
      <c r="M227" s="106" t="str">
        <f>_xlfn.IFNA(VLOOKUP(Tabela1[[#This Row],[NR DZIAŁANIA]],lista!$A$2:$E$110,5,FALSE),"")</f>
        <v/>
      </c>
      <c r="N227" s="107"/>
    </row>
    <row r="228" spans="1:14" ht="15.75" x14ac:dyDescent="0.25">
      <c r="A228" s="103" t="str">
        <f>_xlfn.IFNA(VLOOKUP(Tabela1[[#This Row],[NR DZIAŁANIA]],lista!$A$2:$E$110,2,FALSE),"")</f>
        <v/>
      </c>
      <c r="B228" s="104" t="str">
        <f>_xlfn.IFNA(VLOOKUP(Tabela1[[#This Row],[NR DZIAŁANIA]],lista!$A$2:$E$110,3,FALSE),"")</f>
        <v/>
      </c>
      <c r="C228" s="105"/>
      <c r="D228" s="104" t="str">
        <f>_xlfn.IFNA(VLOOKUP(Tabela1[[#This Row],[NR DZIAŁANIA]],lista!$A$2:$E$110,4,FALSE),"")</f>
        <v/>
      </c>
      <c r="E228" s="107"/>
      <c r="F228" s="107"/>
      <c r="G228" s="107"/>
      <c r="H228" s="107"/>
      <c r="I228" s="108"/>
      <c r="J228" s="108"/>
      <c r="K228" s="107"/>
      <c r="L228" s="107"/>
      <c r="M228" s="106" t="str">
        <f>_xlfn.IFNA(VLOOKUP(Tabela1[[#This Row],[NR DZIAŁANIA]],lista!$A$2:$E$110,5,FALSE),"")</f>
        <v/>
      </c>
      <c r="N228" s="107"/>
    </row>
    <row r="229" spans="1:14" ht="15.75" x14ac:dyDescent="0.25">
      <c r="A229" s="103" t="str">
        <f>_xlfn.IFNA(VLOOKUP(Tabela1[[#This Row],[NR DZIAŁANIA]],lista!$A$2:$E$110,2,FALSE),"")</f>
        <v/>
      </c>
      <c r="B229" s="104" t="str">
        <f>_xlfn.IFNA(VLOOKUP(Tabela1[[#This Row],[NR DZIAŁANIA]],lista!$A$2:$E$110,3,FALSE),"")</f>
        <v/>
      </c>
      <c r="C229" s="105"/>
      <c r="D229" s="104" t="str">
        <f>_xlfn.IFNA(VLOOKUP(Tabela1[[#This Row],[NR DZIAŁANIA]],lista!$A$2:$E$110,4,FALSE),"")</f>
        <v/>
      </c>
      <c r="E229" s="107"/>
      <c r="F229" s="107"/>
      <c r="G229" s="107"/>
      <c r="H229" s="107"/>
      <c r="I229" s="108"/>
      <c r="J229" s="108"/>
      <c r="K229" s="107"/>
      <c r="L229" s="107"/>
      <c r="M229" s="106" t="str">
        <f>_xlfn.IFNA(VLOOKUP(Tabela1[[#This Row],[NR DZIAŁANIA]],lista!$A$2:$E$110,5,FALSE),"")</f>
        <v/>
      </c>
      <c r="N229" s="107"/>
    </row>
    <row r="230" spans="1:14" ht="15.75" x14ac:dyDescent="0.25">
      <c r="A230" s="103" t="str">
        <f>_xlfn.IFNA(VLOOKUP(Tabela1[[#This Row],[NR DZIAŁANIA]],lista!$A$2:$E$110,2,FALSE),"")</f>
        <v/>
      </c>
      <c r="B230" s="104" t="str">
        <f>_xlfn.IFNA(VLOOKUP(Tabela1[[#This Row],[NR DZIAŁANIA]],lista!$A$2:$E$110,3,FALSE),"")</f>
        <v/>
      </c>
      <c r="C230" s="105"/>
      <c r="D230" s="104" t="str">
        <f>_xlfn.IFNA(VLOOKUP(Tabela1[[#This Row],[NR DZIAŁANIA]],lista!$A$2:$E$110,4,FALSE),"")</f>
        <v/>
      </c>
      <c r="E230" s="107"/>
      <c r="F230" s="107"/>
      <c r="G230" s="107"/>
      <c r="H230" s="107"/>
      <c r="I230" s="108"/>
      <c r="J230" s="108"/>
      <c r="K230" s="107"/>
      <c r="L230" s="107"/>
      <c r="M230" s="106" t="str">
        <f>_xlfn.IFNA(VLOOKUP(Tabela1[[#This Row],[NR DZIAŁANIA]],lista!$A$2:$E$110,5,FALSE),"")</f>
        <v/>
      </c>
      <c r="N230" s="107"/>
    </row>
    <row r="231" spans="1:14" ht="15.75" x14ac:dyDescent="0.25">
      <c r="A231" s="103" t="str">
        <f>_xlfn.IFNA(VLOOKUP(Tabela1[[#This Row],[NR DZIAŁANIA]],lista!$A$2:$E$110,2,FALSE),"")</f>
        <v/>
      </c>
      <c r="B231" s="104" t="str">
        <f>_xlfn.IFNA(VLOOKUP(Tabela1[[#This Row],[NR DZIAŁANIA]],lista!$A$2:$E$110,3,FALSE),"")</f>
        <v/>
      </c>
      <c r="C231" s="105"/>
      <c r="D231" s="104" t="str">
        <f>_xlfn.IFNA(VLOOKUP(Tabela1[[#This Row],[NR DZIAŁANIA]],lista!$A$2:$E$110,4,FALSE),"")</f>
        <v/>
      </c>
      <c r="E231" s="107"/>
      <c r="F231" s="107"/>
      <c r="G231" s="107"/>
      <c r="H231" s="107"/>
      <c r="I231" s="108"/>
      <c r="J231" s="108"/>
      <c r="K231" s="107"/>
      <c r="L231" s="107"/>
      <c r="M231" s="106" t="str">
        <f>_xlfn.IFNA(VLOOKUP(Tabela1[[#This Row],[NR DZIAŁANIA]],lista!$A$2:$E$110,5,FALSE),"")</f>
        <v/>
      </c>
      <c r="N231" s="107"/>
    </row>
    <row r="232" spans="1:14" ht="15.75" x14ac:dyDescent="0.25">
      <c r="A232" s="103" t="str">
        <f>_xlfn.IFNA(VLOOKUP(Tabela1[[#This Row],[NR DZIAŁANIA]],lista!$A$2:$E$110,2,FALSE),"")</f>
        <v/>
      </c>
      <c r="B232" s="104" t="str">
        <f>_xlfn.IFNA(VLOOKUP(Tabela1[[#This Row],[NR DZIAŁANIA]],lista!$A$2:$E$110,3,FALSE),"")</f>
        <v/>
      </c>
      <c r="C232" s="105"/>
      <c r="D232" s="104" t="str">
        <f>_xlfn.IFNA(VLOOKUP(Tabela1[[#This Row],[NR DZIAŁANIA]],lista!$A$2:$E$110,4,FALSE),"")</f>
        <v/>
      </c>
      <c r="E232" s="107"/>
      <c r="F232" s="107"/>
      <c r="G232" s="107"/>
      <c r="H232" s="107"/>
      <c r="I232" s="108"/>
      <c r="J232" s="108"/>
      <c r="K232" s="107"/>
      <c r="L232" s="107"/>
      <c r="M232" s="106" t="str">
        <f>_xlfn.IFNA(VLOOKUP(Tabela1[[#This Row],[NR DZIAŁANIA]],lista!$A$2:$E$110,5,FALSE),"")</f>
        <v/>
      </c>
      <c r="N232" s="107"/>
    </row>
    <row r="233" spans="1:14" ht="15.75" x14ac:dyDescent="0.25">
      <c r="A233" s="103" t="str">
        <f>_xlfn.IFNA(VLOOKUP(Tabela1[[#This Row],[NR DZIAŁANIA]],lista!$A$2:$E$110,2,FALSE),"")</f>
        <v/>
      </c>
      <c r="B233" s="104" t="str">
        <f>_xlfn.IFNA(VLOOKUP(Tabela1[[#This Row],[NR DZIAŁANIA]],lista!$A$2:$E$110,3,FALSE),"")</f>
        <v/>
      </c>
      <c r="C233" s="105"/>
      <c r="D233" s="104" t="str">
        <f>_xlfn.IFNA(VLOOKUP(Tabela1[[#This Row],[NR DZIAŁANIA]],lista!$A$2:$E$110,4,FALSE),"")</f>
        <v/>
      </c>
      <c r="E233" s="107"/>
      <c r="F233" s="107"/>
      <c r="G233" s="107"/>
      <c r="H233" s="107"/>
      <c r="I233" s="108"/>
      <c r="J233" s="108"/>
      <c r="K233" s="107"/>
      <c r="L233" s="107"/>
      <c r="M233" s="106" t="str">
        <f>_xlfn.IFNA(VLOOKUP(Tabela1[[#This Row],[NR DZIAŁANIA]],lista!$A$2:$E$110,5,FALSE),"")</f>
        <v/>
      </c>
      <c r="N233" s="107"/>
    </row>
    <row r="234" spans="1:14" ht="15.75" x14ac:dyDescent="0.25">
      <c r="A234" s="103" t="str">
        <f>_xlfn.IFNA(VLOOKUP(Tabela1[[#This Row],[NR DZIAŁANIA]],lista!$A$2:$E$110,2,FALSE),"")</f>
        <v/>
      </c>
      <c r="B234" s="104" t="str">
        <f>_xlfn.IFNA(VLOOKUP(Tabela1[[#This Row],[NR DZIAŁANIA]],lista!$A$2:$E$110,3,FALSE),"")</f>
        <v/>
      </c>
      <c r="C234" s="105"/>
      <c r="D234" s="104" t="str">
        <f>_xlfn.IFNA(VLOOKUP(Tabela1[[#This Row],[NR DZIAŁANIA]],lista!$A$2:$E$110,4,FALSE),"")</f>
        <v/>
      </c>
      <c r="E234" s="107"/>
      <c r="F234" s="107"/>
      <c r="G234" s="107"/>
      <c r="H234" s="107"/>
      <c r="I234" s="108"/>
      <c r="J234" s="108"/>
      <c r="K234" s="107"/>
      <c r="L234" s="107"/>
      <c r="M234" s="106" t="str">
        <f>_xlfn.IFNA(VLOOKUP(Tabela1[[#This Row],[NR DZIAŁANIA]],lista!$A$2:$E$110,5,FALSE),"")</f>
        <v/>
      </c>
      <c r="N234" s="107"/>
    </row>
    <row r="235" spans="1:14" ht="15.75" x14ac:dyDescent="0.25">
      <c r="A235" s="103" t="str">
        <f>_xlfn.IFNA(VLOOKUP(Tabela1[[#This Row],[NR DZIAŁANIA]],lista!$A$2:$E$110,2,FALSE),"")</f>
        <v/>
      </c>
      <c r="B235" s="104" t="str">
        <f>_xlfn.IFNA(VLOOKUP(Tabela1[[#This Row],[NR DZIAŁANIA]],lista!$A$2:$E$110,3,FALSE),"")</f>
        <v/>
      </c>
      <c r="C235" s="105"/>
      <c r="D235" s="104" t="str">
        <f>_xlfn.IFNA(VLOOKUP(Tabela1[[#This Row],[NR DZIAŁANIA]],lista!$A$2:$E$110,4,FALSE),"")</f>
        <v/>
      </c>
      <c r="E235" s="107"/>
      <c r="F235" s="107"/>
      <c r="G235" s="107"/>
      <c r="H235" s="107"/>
      <c r="I235" s="108"/>
      <c r="J235" s="108"/>
      <c r="K235" s="107"/>
      <c r="L235" s="107"/>
      <c r="M235" s="106" t="str">
        <f>_xlfn.IFNA(VLOOKUP(Tabela1[[#This Row],[NR DZIAŁANIA]],lista!$A$2:$E$110,5,FALSE),"")</f>
        <v/>
      </c>
      <c r="N235" s="107"/>
    </row>
    <row r="236" spans="1:14" ht="15.75" x14ac:dyDescent="0.25">
      <c r="A236" s="103" t="str">
        <f>_xlfn.IFNA(VLOOKUP(Tabela1[[#This Row],[NR DZIAŁANIA]],lista!$A$2:$E$110,2,FALSE),"")</f>
        <v/>
      </c>
      <c r="B236" s="104" t="str">
        <f>_xlfn.IFNA(VLOOKUP(Tabela1[[#This Row],[NR DZIAŁANIA]],lista!$A$2:$E$110,3,FALSE),"")</f>
        <v/>
      </c>
      <c r="C236" s="105"/>
      <c r="D236" s="104" t="str">
        <f>_xlfn.IFNA(VLOOKUP(Tabela1[[#This Row],[NR DZIAŁANIA]],lista!$A$2:$E$110,4,FALSE),"")</f>
        <v/>
      </c>
      <c r="E236" s="107"/>
      <c r="F236" s="107"/>
      <c r="G236" s="107"/>
      <c r="H236" s="107"/>
      <c r="I236" s="108"/>
      <c r="J236" s="108"/>
      <c r="K236" s="107"/>
      <c r="L236" s="107"/>
      <c r="M236" s="106" t="str">
        <f>_xlfn.IFNA(VLOOKUP(Tabela1[[#This Row],[NR DZIAŁANIA]],lista!$A$2:$E$110,5,FALSE),"")</f>
        <v/>
      </c>
      <c r="N236" s="107"/>
    </row>
    <row r="237" spans="1:14" ht="15.75" x14ac:dyDescent="0.25">
      <c r="A237" s="103" t="str">
        <f>_xlfn.IFNA(VLOOKUP(Tabela1[[#This Row],[NR DZIAŁANIA]],lista!$A$2:$E$110,2,FALSE),"")</f>
        <v/>
      </c>
      <c r="B237" s="104" t="str">
        <f>_xlfn.IFNA(VLOOKUP(Tabela1[[#This Row],[NR DZIAŁANIA]],lista!$A$2:$E$110,3,FALSE),"")</f>
        <v/>
      </c>
      <c r="C237" s="105"/>
      <c r="D237" s="104" t="str">
        <f>_xlfn.IFNA(VLOOKUP(Tabela1[[#This Row],[NR DZIAŁANIA]],lista!$A$2:$E$110,4,FALSE),"")</f>
        <v/>
      </c>
      <c r="E237" s="107"/>
      <c r="F237" s="107"/>
      <c r="G237" s="107"/>
      <c r="H237" s="107"/>
      <c r="I237" s="108"/>
      <c r="J237" s="108"/>
      <c r="K237" s="107"/>
      <c r="L237" s="107"/>
      <c r="M237" s="106" t="str">
        <f>_xlfn.IFNA(VLOOKUP(Tabela1[[#This Row],[NR DZIAŁANIA]],lista!$A$2:$E$110,5,FALSE),"")</f>
        <v/>
      </c>
      <c r="N237" s="107"/>
    </row>
    <row r="238" spans="1:14" ht="15.75" x14ac:dyDescent="0.25">
      <c r="A238" s="103" t="str">
        <f>_xlfn.IFNA(VLOOKUP(Tabela1[[#This Row],[NR DZIAŁANIA]],lista!$A$2:$E$110,2,FALSE),"")</f>
        <v/>
      </c>
      <c r="B238" s="104" t="str">
        <f>_xlfn.IFNA(VLOOKUP(Tabela1[[#This Row],[NR DZIAŁANIA]],lista!$A$2:$E$110,3,FALSE),"")</f>
        <v/>
      </c>
      <c r="C238" s="105"/>
      <c r="D238" s="104" t="str">
        <f>_xlfn.IFNA(VLOOKUP(Tabela1[[#This Row],[NR DZIAŁANIA]],lista!$A$2:$E$110,4,FALSE),"")</f>
        <v/>
      </c>
      <c r="E238" s="107"/>
      <c r="F238" s="107"/>
      <c r="G238" s="107"/>
      <c r="H238" s="107"/>
      <c r="I238" s="108"/>
      <c r="J238" s="108"/>
      <c r="K238" s="107"/>
      <c r="L238" s="107"/>
      <c r="M238" s="106" t="str">
        <f>_xlfn.IFNA(VLOOKUP(Tabela1[[#This Row],[NR DZIAŁANIA]],lista!$A$2:$E$110,5,FALSE),"")</f>
        <v/>
      </c>
      <c r="N238" s="107"/>
    </row>
    <row r="239" spans="1:14" ht="15.75" x14ac:dyDescent="0.25">
      <c r="A239" s="103" t="str">
        <f>_xlfn.IFNA(VLOOKUP(Tabela1[[#This Row],[NR DZIAŁANIA]],lista!$A$2:$E$110,2,FALSE),"")</f>
        <v/>
      </c>
      <c r="B239" s="104" t="str">
        <f>_xlfn.IFNA(VLOOKUP(Tabela1[[#This Row],[NR DZIAŁANIA]],lista!$A$2:$E$110,3,FALSE),"")</f>
        <v/>
      </c>
      <c r="C239" s="105"/>
      <c r="D239" s="104" t="str">
        <f>_xlfn.IFNA(VLOOKUP(Tabela1[[#This Row],[NR DZIAŁANIA]],lista!$A$2:$E$110,4,FALSE),"")</f>
        <v/>
      </c>
      <c r="E239" s="107"/>
      <c r="F239" s="107"/>
      <c r="G239" s="107"/>
      <c r="H239" s="107"/>
      <c r="I239" s="108"/>
      <c r="J239" s="108"/>
      <c r="K239" s="107"/>
      <c r="L239" s="107"/>
      <c r="M239" s="106" t="str">
        <f>_xlfn.IFNA(VLOOKUP(Tabela1[[#This Row],[NR DZIAŁANIA]],lista!$A$2:$E$110,5,FALSE),"")</f>
        <v/>
      </c>
      <c r="N239" s="107"/>
    </row>
    <row r="240" spans="1:14" ht="15.75" x14ac:dyDescent="0.25">
      <c r="A240" s="103" t="str">
        <f>_xlfn.IFNA(VLOOKUP(Tabela1[[#This Row],[NR DZIAŁANIA]],lista!$A$2:$E$110,2,FALSE),"")</f>
        <v/>
      </c>
      <c r="B240" s="104" t="str">
        <f>_xlfn.IFNA(VLOOKUP(Tabela1[[#This Row],[NR DZIAŁANIA]],lista!$A$2:$E$110,3,FALSE),"")</f>
        <v/>
      </c>
      <c r="C240" s="105"/>
      <c r="D240" s="104" t="str">
        <f>_xlfn.IFNA(VLOOKUP(Tabela1[[#This Row],[NR DZIAŁANIA]],lista!$A$2:$E$110,4,FALSE),"")</f>
        <v/>
      </c>
      <c r="E240" s="107"/>
      <c r="F240" s="107"/>
      <c r="G240" s="107"/>
      <c r="H240" s="107"/>
      <c r="I240" s="108"/>
      <c r="J240" s="108"/>
      <c r="K240" s="107"/>
      <c r="L240" s="107"/>
      <c r="M240" s="106" t="str">
        <f>_xlfn.IFNA(VLOOKUP(Tabela1[[#This Row],[NR DZIAŁANIA]],lista!$A$2:$E$110,5,FALSE),"")</f>
        <v/>
      </c>
      <c r="N240" s="107"/>
    </row>
    <row r="241" spans="1:14" ht="15.75" x14ac:dyDescent="0.25">
      <c r="A241" s="103" t="str">
        <f>_xlfn.IFNA(VLOOKUP(Tabela1[[#This Row],[NR DZIAŁANIA]],lista!$A$2:$E$110,2,FALSE),"")</f>
        <v/>
      </c>
      <c r="B241" s="104" t="str">
        <f>_xlfn.IFNA(VLOOKUP(Tabela1[[#This Row],[NR DZIAŁANIA]],lista!$A$2:$E$110,3,FALSE),"")</f>
        <v/>
      </c>
      <c r="C241" s="105"/>
      <c r="D241" s="104" t="str">
        <f>_xlfn.IFNA(VLOOKUP(Tabela1[[#This Row],[NR DZIAŁANIA]],lista!$A$2:$E$110,4,FALSE),"")</f>
        <v/>
      </c>
      <c r="E241" s="107"/>
      <c r="F241" s="107"/>
      <c r="G241" s="107"/>
      <c r="H241" s="107"/>
      <c r="I241" s="108"/>
      <c r="J241" s="108"/>
      <c r="K241" s="107"/>
      <c r="L241" s="107"/>
      <c r="M241" s="106" t="str">
        <f>_xlfn.IFNA(VLOOKUP(Tabela1[[#This Row],[NR DZIAŁANIA]],lista!$A$2:$E$110,5,FALSE),"")</f>
        <v/>
      </c>
      <c r="N241" s="107"/>
    </row>
    <row r="242" spans="1:14" ht="15.75" x14ac:dyDescent="0.25">
      <c r="A242" s="103" t="str">
        <f>_xlfn.IFNA(VLOOKUP(Tabela1[[#This Row],[NR DZIAŁANIA]],lista!$A$2:$E$110,2,FALSE),"")</f>
        <v/>
      </c>
      <c r="B242" s="104" t="str">
        <f>_xlfn.IFNA(VLOOKUP(Tabela1[[#This Row],[NR DZIAŁANIA]],lista!$A$2:$E$110,3,FALSE),"")</f>
        <v/>
      </c>
      <c r="C242" s="105"/>
      <c r="D242" s="104" t="str">
        <f>_xlfn.IFNA(VLOOKUP(Tabela1[[#This Row],[NR DZIAŁANIA]],lista!$A$2:$E$110,4,FALSE),"")</f>
        <v/>
      </c>
      <c r="E242" s="107"/>
      <c r="F242" s="107"/>
      <c r="G242" s="107"/>
      <c r="H242" s="107"/>
      <c r="I242" s="108"/>
      <c r="J242" s="108"/>
      <c r="K242" s="107"/>
      <c r="L242" s="107"/>
      <c r="M242" s="106" t="str">
        <f>_xlfn.IFNA(VLOOKUP(Tabela1[[#This Row],[NR DZIAŁANIA]],lista!$A$2:$E$110,5,FALSE),"")</f>
        <v/>
      </c>
      <c r="N242" s="107"/>
    </row>
    <row r="243" spans="1:14" ht="15.75" x14ac:dyDescent="0.25">
      <c r="A243" s="103" t="str">
        <f>_xlfn.IFNA(VLOOKUP(Tabela1[[#This Row],[NR DZIAŁANIA]],lista!$A$2:$E$110,2,FALSE),"")</f>
        <v/>
      </c>
      <c r="B243" s="104" t="str">
        <f>_xlfn.IFNA(VLOOKUP(Tabela1[[#This Row],[NR DZIAŁANIA]],lista!$A$2:$E$110,3,FALSE),"")</f>
        <v/>
      </c>
      <c r="C243" s="105"/>
      <c r="D243" s="104" t="str">
        <f>_xlfn.IFNA(VLOOKUP(Tabela1[[#This Row],[NR DZIAŁANIA]],lista!$A$2:$E$110,4,FALSE),"")</f>
        <v/>
      </c>
      <c r="E243" s="107"/>
      <c r="F243" s="107"/>
      <c r="G243" s="107"/>
      <c r="H243" s="107"/>
      <c r="I243" s="108"/>
      <c r="J243" s="108"/>
      <c r="K243" s="107"/>
      <c r="L243" s="107"/>
      <c r="M243" s="106" t="str">
        <f>_xlfn.IFNA(VLOOKUP(Tabela1[[#This Row],[NR DZIAŁANIA]],lista!$A$2:$E$110,5,FALSE),"")</f>
        <v/>
      </c>
      <c r="N243" s="107"/>
    </row>
    <row r="244" spans="1:14" ht="15.75" x14ac:dyDescent="0.25">
      <c r="A244" s="103" t="str">
        <f>_xlfn.IFNA(VLOOKUP(Tabela1[[#This Row],[NR DZIAŁANIA]],lista!$A$2:$E$110,2,FALSE),"")</f>
        <v/>
      </c>
      <c r="B244" s="104" t="str">
        <f>_xlfn.IFNA(VLOOKUP(Tabela1[[#This Row],[NR DZIAŁANIA]],lista!$A$2:$E$110,3,FALSE),"")</f>
        <v/>
      </c>
      <c r="C244" s="105"/>
      <c r="D244" s="104" t="str">
        <f>_xlfn.IFNA(VLOOKUP(Tabela1[[#This Row],[NR DZIAŁANIA]],lista!$A$2:$E$110,4,FALSE),"")</f>
        <v/>
      </c>
      <c r="E244" s="107"/>
      <c r="F244" s="107"/>
      <c r="G244" s="107"/>
      <c r="H244" s="107"/>
      <c r="I244" s="108"/>
      <c r="J244" s="108"/>
      <c r="K244" s="107"/>
      <c r="L244" s="107"/>
      <c r="M244" s="106" t="str">
        <f>_xlfn.IFNA(VLOOKUP(Tabela1[[#This Row],[NR DZIAŁANIA]],lista!$A$2:$E$110,5,FALSE),"")</f>
        <v/>
      </c>
      <c r="N244" s="107"/>
    </row>
    <row r="245" spans="1:14" ht="15.75" x14ac:dyDescent="0.25">
      <c r="A245" s="103" t="str">
        <f>_xlfn.IFNA(VLOOKUP(Tabela1[[#This Row],[NR DZIAŁANIA]],lista!$A$2:$E$110,2,FALSE),"")</f>
        <v/>
      </c>
      <c r="B245" s="104" t="str">
        <f>_xlfn.IFNA(VLOOKUP(Tabela1[[#This Row],[NR DZIAŁANIA]],lista!$A$2:$E$110,3,FALSE),"")</f>
        <v/>
      </c>
      <c r="C245" s="105"/>
      <c r="D245" s="104" t="str">
        <f>_xlfn.IFNA(VLOOKUP(Tabela1[[#This Row],[NR DZIAŁANIA]],lista!$A$2:$E$110,4,FALSE),"")</f>
        <v/>
      </c>
      <c r="E245" s="107"/>
      <c r="F245" s="107"/>
      <c r="G245" s="107"/>
      <c r="H245" s="107"/>
      <c r="I245" s="108"/>
      <c r="J245" s="108"/>
      <c r="K245" s="107"/>
      <c r="L245" s="107"/>
      <c r="M245" s="106" t="str">
        <f>_xlfn.IFNA(VLOOKUP(Tabela1[[#This Row],[NR DZIAŁANIA]],lista!$A$2:$E$110,5,FALSE),"")</f>
        <v/>
      </c>
      <c r="N245" s="107"/>
    </row>
    <row r="246" spans="1:14" ht="15.75" x14ac:dyDescent="0.25">
      <c r="A246" s="103" t="str">
        <f>_xlfn.IFNA(VLOOKUP(Tabela1[[#This Row],[NR DZIAŁANIA]],lista!$A$2:$E$110,2,FALSE),"")</f>
        <v/>
      </c>
      <c r="B246" s="104" t="str">
        <f>_xlfn.IFNA(VLOOKUP(Tabela1[[#This Row],[NR DZIAŁANIA]],lista!$A$2:$E$110,3,FALSE),"")</f>
        <v/>
      </c>
      <c r="C246" s="105"/>
      <c r="D246" s="104" t="str">
        <f>_xlfn.IFNA(VLOOKUP(Tabela1[[#This Row],[NR DZIAŁANIA]],lista!$A$2:$E$110,4,FALSE),"")</f>
        <v/>
      </c>
      <c r="E246" s="107"/>
      <c r="F246" s="107"/>
      <c r="G246" s="107"/>
      <c r="H246" s="107"/>
      <c r="I246" s="108"/>
      <c r="J246" s="108"/>
      <c r="K246" s="107"/>
      <c r="L246" s="107"/>
      <c r="M246" s="106" t="str">
        <f>_xlfn.IFNA(VLOOKUP(Tabela1[[#This Row],[NR DZIAŁANIA]],lista!$A$2:$E$110,5,FALSE),"")</f>
        <v/>
      </c>
      <c r="N246" s="107"/>
    </row>
    <row r="247" spans="1:14" ht="15.75" x14ac:dyDescent="0.25">
      <c r="A247" s="103" t="str">
        <f>_xlfn.IFNA(VLOOKUP(Tabela1[[#This Row],[NR DZIAŁANIA]],lista!$A$2:$E$110,2,FALSE),"")</f>
        <v/>
      </c>
      <c r="B247" s="104" t="str">
        <f>_xlfn.IFNA(VLOOKUP(Tabela1[[#This Row],[NR DZIAŁANIA]],lista!$A$2:$E$110,3,FALSE),"")</f>
        <v/>
      </c>
      <c r="C247" s="105"/>
      <c r="D247" s="104" t="str">
        <f>_xlfn.IFNA(VLOOKUP(Tabela1[[#This Row],[NR DZIAŁANIA]],lista!$A$2:$E$110,4,FALSE),"")</f>
        <v/>
      </c>
      <c r="E247" s="107"/>
      <c r="F247" s="107"/>
      <c r="G247" s="107"/>
      <c r="H247" s="107"/>
      <c r="I247" s="108"/>
      <c r="J247" s="108"/>
      <c r="K247" s="107"/>
      <c r="L247" s="107"/>
      <c r="M247" s="106" t="str">
        <f>_xlfn.IFNA(VLOOKUP(Tabela1[[#This Row],[NR DZIAŁANIA]],lista!$A$2:$E$110,5,FALSE),"")</f>
        <v/>
      </c>
      <c r="N247" s="107"/>
    </row>
    <row r="248" spans="1:14" ht="15.75" x14ac:dyDescent="0.25">
      <c r="A248" s="103" t="str">
        <f>_xlfn.IFNA(VLOOKUP(Tabela1[[#This Row],[NR DZIAŁANIA]],lista!$A$2:$E$110,2,FALSE),"")</f>
        <v/>
      </c>
      <c r="B248" s="104" t="str">
        <f>_xlfn.IFNA(VLOOKUP(Tabela1[[#This Row],[NR DZIAŁANIA]],lista!$A$2:$E$110,3,FALSE),"")</f>
        <v/>
      </c>
      <c r="C248" s="105"/>
      <c r="D248" s="104" t="str">
        <f>_xlfn.IFNA(VLOOKUP(Tabela1[[#This Row],[NR DZIAŁANIA]],lista!$A$2:$E$110,4,FALSE),"")</f>
        <v/>
      </c>
      <c r="E248" s="107"/>
      <c r="F248" s="107"/>
      <c r="G248" s="107"/>
      <c r="H248" s="107"/>
      <c r="I248" s="108"/>
      <c r="J248" s="108"/>
      <c r="K248" s="107"/>
      <c r="L248" s="107"/>
      <c r="M248" s="106" t="str">
        <f>_xlfn.IFNA(VLOOKUP(Tabela1[[#This Row],[NR DZIAŁANIA]],lista!$A$2:$E$110,5,FALSE),"")</f>
        <v/>
      </c>
      <c r="N248" s="107"/>
    </row>
    <row r="249" spans="1:14" ht="15.75" x14ac:dyDescent="0.25">
      <c r="A249" s="103" t="str">
        <f>_xlfn.IFNA(VLOOKUP(Tabela1[[#This Row],[NR DZIAŁANIA]],lista!$A$2:$E$110,2,FALSE),"")</f>
        <v/>
      </c>
      <c r="B249" s="104" t="str">
        <f>_xlfn.IFNA(VLOOKUP(Tabela1[[#This Row],[NR DZIAŁANIA]],lista!$A$2:$E$110,3,FALSE),"")</f>
        <v/>
      </c>
      <c r="C249" s="105"/>
      <c r="D249" s="104" t="str">
        <f>_xlfn.IFNA(VLOOKUP(Tabela1[[#This Row],[NR DZIAŁANIA]],lista!$A$2:$E$110,4,FALSE),"")</f>
        <v/>
      </c>
      <c r="E249" s="107"/>
      <c r="F249" s="107"/>
      <c r="G249" s="107"/>
      <c r="H249" s="107"/>
      <c r="I249" s="108"/>
      <c r="J249" s="108"/>
      <c r="K249" s="107"/>
      <c r="L249" s="107"/>
      <c r="M249" s="106" t="str">
        <f>_xlfn.IFNA(VLOOKUP(Tabela1[[#This Row],[NR DZIAŁANIA]],lista!$A$2:$E$110,5,FALSE),"")</f>
        <v/>
      </c>
      <c r="N249" s="107"/>
    </row>
    <row r="250" spans="1:14" ht="15.75" x14ac:dyDescent="0.25">
      <c r="A250" s="103" t="str">
        <f>_xlfn.IFNA(VLOOKUP(Tabela1[[#This Row],[NR DZIAŁANIA]],lista!$A$2:$E$110,2,FALSE),"")</f>
        <v/>
      </c>
      <c r="B250" s="104" t="str">
        <f>_xlfn.IFNA(VLOOKUP(Tabela1[[#This Row],[NR DZIAŁANIA]],lista!$A$2:$E$110,3,FALSE),"")</f>
        <v/>
      </c>
      <c r="C250" s="105"/>
      <c r="D250" s="104" t="str">
        <f>_xlfn.IFNA(VLOOKUP(Tabela1[[#This Row],[NR DZIAŁANIA]],lista!$A$2:$E$110,4,FALSE),"")</f>
        <v/>
      </c>
      <c r="E250" s="107"/>
      <c r="F250" s="107"/>
      <c r="G250" s="107"/>
      <c r="H250" s="107"/>
      <c r="I250" s="108"/>
      <c r="J250" s="108"/>
      <c r="K250" s="107"/>
      <c r="L250" s="107"/>
      <c r="M250" s="106" t="str">
        <f>_xlfn.IFNA(VLOOKUP(Tabela1[[#This Row],[NR DZIAŁANIA]],lista!$A$2:$E$110,5,FALSE),"")</f>
        <v/>
      </c>
      <c r="N250" s="107"/>
    </row>
    <row r="251" spans="1:14" ht="15.75" x14ac:dyDescent="0.25">
      <c r="A251" s="103" t="str">
        <f>_xlfn.IFNA(VLOOKUP(Tabela1[[#This Row],[NR DZIAŁANIA]],lista!$A$2:$E$110,2,FALSE),"")</f>
        <v/>
      </c>
      <c r="B251" s="104" t="str">
        <f>_xlfn.IFNA(VLOOKUP(Tabela1[[#This Row],[NR DZIAŁANIA]],lista!$A$2:$E$110,3,FALSE),"")</f>
        <v/>
      </c>
      <c r="C251" s="105"/>
      <c r="D251" s="104" t="str">
        <f>_xlfn.IFNA(VLOOKUP(Tabela1[[#This Row],[NR DZIAŁANIA]],lista!$A$2:$E$110,4,FALSE),"")</f>
        <v/>
      </c>
      <c r="E251" s="107"/>
      <c r="F251" s="107"/>
      <c r="G251" s="107"/>
      <c r="H251" s="107"/>
      <c r="I251" s="108"/>
      <c r="J251" s="108"/>
      <c r="K251" s="107"/>
      <c r="L251" s="107"/>
      <c r="M251" s="106" t="str">
        <f>_xlfn.IFNA(VLOOKUP(Tabela1[[#This Row],[NR DZIAŁANIA]],lista!$A$2:$E$110,5,FALSE),"")</f>
        <v/>
      </c>
      <c r="N251" s="107"/>
    </row>
    <row r="252" spans="1:14" ht="15.75" x14ac:dyDescent="0.25">
      <c r="A252" s="103" t="str">
        <f>_xlfn.IFNA(VLOOKUP(Tabela1[[#This Row],[NR DZIAŁANIA]],lista!$A$2:$E$110,2,FALSE),"")</f>
        <v/>
      </c>
      <c r="B252" s="104" t="str">
        <f>_xlfn.IFNA(VLOOKUP(Tabela1[[#This Row],[NR DZIAŁANIA]],lista!$A$2:$E$110,3,FALSE),"")</f>
        <v/>
      </c>
      <c r="C252" s="105"/>
      <c r="D252" s="104" t="str">
        <f>_xlfn.IFNA(VLOOKUP(Tabela1[[#This Row],[NR DZIAŁANIA]],lista!$A$2:$E$110,4,FALSE),"")</f>
        <v/>
      </c>
      <c r="E252" s="107"/>
      <c r="F252" s="107"/>
      <c r="G252" s="107"/>
      <c r="H252" s="107"/>
      <c r="I252" s="108"/>
      <c r="J252" s="108"/>
      <c r="K252" s="107"/>
      <c r="L252" s="107"/>
      <c r="M252" s="106" t="str">
        <f>_xlfn.IFNA(VLOOKUP(Tabela1[[#This Row],[NR DZIAŁANIA]],lista!$A$2:$E$110,5,FALSE),"")</f>
        <v/>
      </c>
      <c r="N252" s="107"/>
    </row>
    <row r="253" spans="1:14" ht="15.75" x14ac:dyDescent="0.25">
      <c r="A253" s="103" t="str">
        <f>_xlfn.IFNA(VLOOKUP(Tabela1[[#This Row],[NR DZIAŁANIA]],lista!$A$2:$E$110,2,FALSE),"")</f>
        <v/>
      </c>
      <c r="B253" s="104" t="str">
        <f>_xlfn.IFNA(VLOOKUP(Tabela1[[#This Row],[NR DZIAŁANIA]],lista!$A$2:$E$110,3,FALSE),"")</f>
        <v/>
      </c>
      <c r="C253" s="105"/>
      <c r="D253" s="104" t="str">
        <f>_xlfn.IFNA(VLOOKUP(Tabela1[[#This Row],[NR DZIAŁANIA]],lista!$A$2:$E$110,4,FALSE),"")</f>
        <v/>
      </c>
      <c r="E253" s="107"/>
      <c r="F253" s="107"/>
      <c r="G253" s="107"/>
      <c r="H253" s="107"/>
      <c r="I253" s="108"/>
      <c r="J253" s="108"/>
      <c r="K253" s="107"/>
      <c r="L253" s="107"/>
      <c r="M253" s="106" t="str">
        <f>_xlfn.IFNA(VLOOKUP(Tabela1[[#This Row],[NR DZIAŁANIA]],lista!$A$2:$E$110,5,FALSE),"")</f>
        <v/>
      </c>
      <c r="N253" s="107"/>
    </row>
    <row r="254" spans="1:14" ht="15.75" x14ac:dyDescent="0.25">
      <c r="A254" s="103" t="str">
        <f>_xlfn.IFNA(VLOOKUP(Tabela1[[#This Row],[NR DZIAŁANIA]],lista!$A$2:$E$110,2,FALSE),"")</f>
        <v/>
      </c>
      <c r="B254" s="104" t="str">
        <f>_xlfn.IFNA(VLOOKUP(Tabela1[[#This Row],[NR DZIAŁANIA]],lista!$A$2:$E$110,3,FALSE),"")</f>
        <v/>
      </c>
      <c r="C254" s="105"/>
      <c r="D254" s="104" t="str">
        <f>_xlfn.IFNA(VLOOKUP(Tabela1[[#This Row],[NR DZIAŁANIA]],lista!$A$2:$E$110,4,FALSE),"")</f>
        <v/>
      </c>
      <c r="E254" s="107"/>
      <c r="F254" s="107"/>
      <c r="G254" s="107"/>
      <c r="H254" s="107"/>
      <c r="I254" s="108"/>
      <c r="J254" s="108"/>
      <c r="K254" s="107"/>
      <c r="L254" s="107"/>
      <c r="M254" s="106" t="str">
        <f>_xlfn.IFNA(VLOOKUP(Tabela1[[#This Row],[NR DZIAŁANIA]],lista!$A$2:$E$110,5,FALSE),"")</f>
        <v/>
      </c>
      <c r="N254" s="107"/>
    </row>
    <row r="255" spans="1:14" ht="15.75" x14ac:dyDescent="0.25">
      <c r="A255" s="103" t="str">
        <f>_xlfn.IFNA(VLOOKUP(Tabela1[[#This Row],[NR DZIAŁANIA]],lista!$A$2:$E$110,2,FALSE),"")</f>
        <v/>
      </c>
      <c r="B255" s="104" t="str">
        <f>_xlfn.IFNA(VLOOKUP(Tabela1[[#This Row],[NR DZIAŁANIA]],lista!$A$2:$E$110,3,FALSE),"")</f>
        <v/>
      </c>
      <c r="C255" s="105"/>
      <c r="D255" s="104" t="str">
        <f>_xlfn.IFNA(VLOOKUP(Tabela1[[#This Row],[NR DZIAŁANIA]],lista!$A$2:$E$110,4,FALSE),"")</f>
        <v/>
      </c>
      <c r="E255" s="107"/>
      <c r="F255" s="107"/>
      <c r="G255" s="107"/>
      <c r="H255" s="107"/>
      <c r="I255" s="108"/>
      <c r="J255" s="108"/>
      <c r="K255" s="107"/>
      <c r="L255" s="107"/>
      <c r="M255" s="106" t="str">
        <f>_xlfn.IFNA(VLOOKUP(Tabela1[[#This Row],[NR DZIAŁANIA]],lista!$A$2:$E$110,5,FALSE),"")</f>
        <v/>
      </c>
      <c r="N255" s="107"/>
    </row>
    <row r="256" spans="1:14" ht="15.75" x14ac:dyDescent="0.25">
      <c r="A256" s="103" t="str">
        <f>_xlfn.IFNA(VLOOKUP(Tabela1[[#This Row],[NR DZIAŁANIA]],lista!$A$2:$E$110,2,FALSE),"")</f>
        <v/>
      </c>
      <c r="B256" s="104" t="str">
        <f>_xlfn.IFNA(VLOOKUP(Tabela1[[#This Row],[NR DZIAŁANIA]],lista!$A$2:$E$110,3,FALSE),"")</f>
        <v/>
      </c>
      <c r="C256" s="105"/>
      <c r="D256" s="104" t="str">
        <f>_xlfn.IFNA(VLOOKUP(Tabela1[[#This Row],[NR DZIAŁANIA]],lista!$A$2:$E$110,4,FALSE),"")</f>
        <v/>
      </c>
      <c r="E256" s="107"/>
      <c r="F256" s="107"/>
      <c r="G256" s="107"/>
      <c r="H256" s="107"/>
      <c r="I256" s="108"/>
      <c r="J256" s="108"/>
      <c r="K256" s="107"/>
      <c r="L256" s="107"/>
      <c r="M256" s="106" t="str">
        <f>_xlfn.IFNA(VLOOKUP(Tabela1[[#This Row],[NR DZIAŁANIA]],lista!$A$2:$E$110,5,FALSE),"")</f>
        <v/>
      </c>
      <c r="N256" s="107"/>
    </row>
    <row r="257" spans="1:14" ht="15.75" x14ac:dyDescent="0.25">
      <c r="A257" s="103" t="str">
        <f>_xlfn.IFNA(VLOOKUP(Tabela1[[#This Row],[NR DZIAŁANIA]],lista!$A$2:$E$110,2,FALSE),"")</f>
        <v/>
      </c>
      <c r="B257" s="104" t="str">
        <f>_xlfn.IFNA(VLOOKUP(Tabela1[[#This Row],[NR DZIAŁANIA]],lista!$A$2:$E$110,3,FALSE),"")</f>
        <v/>
      </c>
      <c r="C257" s="105"/>
      <c r="D257" s="104" t="str">
        <f>_xlfn.IFNA(VLOOKUP(Tabela1[[#This Row],[NR DZIAŁANIA]],lista!$A$2:$E$110,4,FALSE),"")</f>
        <v/>
      </c>
      <c r="E257" s="107"/>
      <c r="F257" s="107"/>
      <c r="G257" s="107"/>
      <c r="H257" s="107"/>
      <c r="I257" s="108"/>
      <c r="J257" s="108"/>
      <c r="K257" s="107"/>
      <c r="L257" s="107"/>
      <c r="M257" s="106" t="str">
        <f>_xlfn.IFNA(VLOOKUP(Tabela1[[#This Row],[NR DZIAŁANIA]],lista!$A$2:$E$110,5,FALSE),"")</f>
        <v/>
      </c>
      <c r="N257" s="107"/>
    </row>
    <row r="258" spans="1:14" ht="15.75" x14ac:dyDescent="0.25">
      <c r="A258" s="103" t="str">
        <f>_xlfn.IFNA(VLOOKUP(Tabela1[[#This Row],[NR DZIAŁANIA]],lista!$A$2:$E$110,2,FALSE),"")</f>
        <v/>
      </c>
      <c r="B258" s="104" t="str">
        <f>_xlfn.IFNA(VLOOKUP(Tabela1[[#This Row],[NR DZIAŁANIA]],lista!$A$2:$E$110,3,FALSE),"")</f>
        <v/>
      </c>
      <c r="C258" s="105"/>
      <c r="D258" s="104" t="str">
        <f>_xlfn.IFNA(VLOOKUP(Tabela1[[#This Row],[NR DZIAŁANIA]],lista!$A$2:$E$110,4,FALSE),"")</f>
        <v/>
      </c>
      <c r="E258" s="107"/>
      <c r="F258" s="107"/>
      <c r="G258" s="107"/>
      <c r="H258" s="107"/>
      <c r="I258" s="108"/>
      <c r="J258" s="108"/>
      <c r="K258" s="107"/>
      <c r="L258" s="107"/>
      <c r="M258" s="106" t="str">
        <f>_xlfn.IFNA(VLOOKUP(Tabela1[[#This Row],[NR DZIAŁANIA]],lista!$A$2:$E$110,5,FALSE),"")</f>
        <v/>
      </c>
      <c r="N258" s="107"/>
    </row>
    <row r="259" spans="1:14" ht="15.75" x14ac:dyDescent="0.25">
      <c r="A259" s="103" t="str">
        <f>_xlfn.IFNA(VLOOKUP(Tabela1[[#This Row],[NR DZIAŁANIA]],lista!$A$2:$E$110,2,FALSE),"")</f>
        <v/>
      </c>
      <c r="B259" s="104" t="str">
        <f>_xlfn.IFNA(VLOOKUP(Tabela1[[#This Row],[NR DZIAŁANIA]],lista!$A$2:$E$110,3,FALSE),"")</f>
        <v/>
      </c>
      <c r="C259" s="105"/>
      <c r="D259" s="104" t="str">
        <f>_xlfn.IFNA(VLOOKUP(Tabela1[[#This Row],[NR DZIAŁANIA]],lista!$A$2:$E$110,4,FALSE),"")</f>
        <v/>
      </c>
      <c r="E259" s="107"/>
      <c r="F259" s="107"/>
      <c r="G259" s="107"/>
      <c r="H259" s="107"/>
      <c r="I259" s="108"/>
      <c r="J259" s="108"/>
      <c r="K259" s="107"/>
      <c r="L259" s="107"/>
      <c r="M259" s="106" t="str">
        <f>_xlfn.IFNA(VLOOKUP(Tabela1[[#This Row],[NR DZIAŁANIA]],lista!$A$2:$E$110,5,FALSE),"")</f>
        <v/>
      </c>
      <c r="N259" s="107"/>
    </row>
    <row r="260" spans="1:14" ht="15.75" x14ac:dyDescent="0.25">
      <c r="A260" s="103" t="str">
        <f>_xlfn.IFNA(VLOOKUP(Tabela1[[#This Row],[NR DZIAŁANIA]],lista!$A$2:$E$110,2,FALSE),"")</f>
        <v/>
      </c>
      <c r="B260" s="104" t="str">
        <f>_xlfn.IFNA(VLOOKUP(Tabela1[[#This Row],[NR DZIAŁANIA]],lista!$A$2:$E$110,3,FALSE),"")</f>
        <v/>
      </c>
      <c r="C260" s="105"/>
      <c r="D260" s="104" t="str">
        <f>_xlfn.IFNA(VLOOKUP(Tabela1[[#This Row],[NR DZIAŁANIA]],lista!$A$2:$E$110,4,FALSE),"")</f>
        <v/>
      </c>
      <c r="E260" s="107"/>
      <c r="F260" s="107"/>
      <c r="G260" s="107"/>
      <c r="H260" s="107"/>
      <c r="I260" s="108"/>
      <c r="J260" s="108"/>
      <c r="K260" s="107"/>
      <c r="L260" s="107"/>
      <c r="M260" s="106" t="str">
        <f>_xlfn.IFNA(VLOOKUP(Tabela1[[#This Row],[NR DZIAŁANIA]],lista!$A$2:$E$110,5,FALSE),"")</f>
        <v/>
      </c>
      <c r="N260" s="107"/>
    </row>
    <row r="261" spans="1:14" ht="15.75" x14ac:dyDescent="0.25">
      <c r="A261" s="103" t="str">
        <f>_xlfn.IFNA(VLOOKUP(Tabela1[[#This Row],[NR DZIAŁANIA]],lista!$A$2:$E$110,2,FALSE),"")</f>
        <v/>
      </c>
      <c r="B261" s="104" t="str">
        <f>_xlfn.IFNA(VLOOKUP(Tabela1[[#This Row],[NR DZIAŁANIA]],lista!$A$2:$E$110,3,FALSE),"")</f>
        <v/>
      </c>
      <c r="C261" s="105"/>
      <c r="D261" s="104" t="str">
        <f>_xlfn.IFNA(VLOOKUP(Tabela1[[#This Row],[NR DZIAŁANIA]],lista!$A$2:$E$110,4,FALSE),"")</f>
        <v/>
      </c>
      <c r="E261" s="107"/>
      <c r="F261" s="107"/>
      <c r="G261" s="107"/>
      <c r="H261" s="107"/>
      <c r="I261" s="108"/>
      <c r="J261" s="108"/>
      <c r="K261" s="107"/>
      <c r="L261" s="107"/>
      <c r="M261" s="106" t="str">
        <f>_xlfn.IFNA(VLOOKUP(Tabela1[[#This Row],[NR DZIAŁANIA]],lista!$A$2:$E$110,5,FALSE),"")</f>
        <v/>
      </c>
      <c r="N261" s="107"/>
    </row>
    <row r="262" spans="1:14" ht="15.75" x14ac:dyDescent="0.25">
      <c r="A262" s="103" t="str">
        <f>_xlfn.IFNA(VLOOKUP(Tabela1[[#This Row],[NR DZIAŁANIA]],lista!$A$2:$E$110,2,FALSE),"")</f>
        <v/>
      </c>
      <c r="B262" s="104" t="str">
        <f>_xlfn.IFNA(VLOOKUP(Tabela1[[#This Row],[NR DZIAŁANIA]],lista!$A$2:$E$110,3,FALSE),"")</f>
        <v/>
      </c>
      <c r="C262" s="105"/>
      <c r="D262" s="104" t="str">
        <f>_xlfn.IFNA(VLOOKUP(Tabela1[[#This Row],[NR DZIAŁANIA]],lista!$A$2:$E$110,4,FALSE),"")</f>
        <v/>
      </c>
      <c r="E262" s="107"/>
      <c r="F262" s="107"/>
      <c r="G262" s="107"/>
      <c r="H262" s="107"/>
      <c r="I262" s="108"/>
      <c r="J262" s="108"/>
      <c r="K262" s="107"/>
      <c r="L262" s="107"/>
      <c r="M262" s="106" t="str">
        <f>_xlfn.IFNA(VLOOKUP(Tabela1[[#This Row],[NR DZIAŁANIA]],lista!$A$2:$E$110,5,FALSE),"")</f>
        <v/>
      </c>
      <c r="N262" s="107"/>
    </row>
    <row r="263" spans="1:14" ht="15.75" x14ac:dyDescent="0.25">
      <c r="A263" s="103" t="str">
        <f>_xlfn.IFNA(VLOOKUP(Tabela1[[#This Row],[NR DZIAŁANIA]],lista!$A$2:$E$110,2,FALSE),"")</f>
        <v/>
      </c>
      <c r="B263" s="104" t="str">
        <f>_xlfn.IFNA(VLOOKUP(Tabela1[[#This Row],[NR DZIAŁANIA]],lista!$A$2:$E$110,3,FALSE),"")</f>
        <v/>
      </c>
      <c r="C263" s="105"/>
      <c r="D263" s="104" t="str">
        <f>_xlfn.IFNA(VLOOKUP(Tabela1[[#This Row],[NR DZIAŁANIA]],lista!$A$2:$E$110,4,FALSE),"")</f>
        <v/>
      </c>
      <c r="E263" s="107"/>
      <c r="F263" s="107"/>
      <c r="G263" s="107"/>
      <c r="H263" s="107"/>
      <c r="I263" s="108"/>
      <c r="J263" s="108"/>
      <c r="K263" s="107"/>
      <c r="L263" s="107"/>
      <c r="M263" s="106" t="str">
        <f>_xlfn.IFNA(VLOOKUP(Tabela1[[#This Row],[NR DZIAŁANIA]],lista!$A$2:$E$110,5,FALSE),"")</f>
        <v/>
      </c>
      <c r="N263" s="107"/>
    </row>
    <row r="264" spans="1:14" ht="15.75" x14ac:dyDescent="0.25">
      <c r="A264" s="103" t="str">
        <f>_xlfn.IFNA(VLOOKUP(Tabela1[[#This Row],[NR DZIAŁANIA]],lista!$A$2:$E$110,2,FALSE),"")</f>
        <v/>
      </c>
      <c r="B264" s="104" t="str">
        <f>_xlfn.IFNA(VLOOKUP(Tabela1[[#This Row],[NR DZIAŁANIA]],lista!$A$2:$E$110,3,FALSE),"")</f>
        <v/>
      </c>
      <c r="C264" s="105"/>
      <c r="D264" s="104" t="str">
        <f>_xlfn.IFNA(VLOOKUP(Tabela1[[#This Row],[NR DZIAŁANIA]],lista!$A$2:$E$110,4,FALSE),"")</f>
        <v/>
      </c>
      <c r="E264" s="107"/>
      <c r="F264" s="107"/>
      <c r="G264" s="107"/>
      <c r="H264" s="107"/>
      <c r="I264" s="108"/>
      <c r="J264" s="108"/>
      <c r="K264" s="107"/>
      <c r="L264" s="107"/>
      <c r="M264" s="106" t="str">
        <f>_xlfn.IFNA(VLOOKUP(Tabela1[[#This Row],[NR DZIAŁANIA]],lista!$A$2:$E$110,5,FALSE),"")</f>
        <v/>
      </c>
      <c r="N264" s="107"/>
    </row>
    <row r="265" spans="1:14" ht="15.75" x14ac:dyDescent="0.25">
      <c r="A265" s="103" t="str">
        <f>_xlfn.IFNA(VLOOKUP(Tabela1[[#This Row],[NR DZIAŁANIA]],lista!$A$2:$E$110,2,FALSE),"")</f>
        <v/>
      </c>
      <c r="B265" s="104" t="str">
        <f>_xlfn.IFNA(VLOOKUP(Tabela1[[#This Row],[NR DZIAŁANIA]],lista!$A$2:$E$110,3,FALSE),"")</f>
        <v/>
      </c>
      <c r="C265" s="105"/>
      <c r="D265" s="104" t="str">
        <f>_xlfn.IFNA(VLOOKUP(Tabela1[[#This Row],[NR DZIAŁANIA]],lista!$A$2:$E$110,4,FALSE),"")</f>
        <v/>
      </c>
      <c r="E265" s="107"/>
      <c r="F265" s="107"/>
      <c r="G265" s="107"/>
      <c r="H265" s="107"/>
      <c r="I265" s="108"/>
      <c r="J265" s="108"/>
      <c r="K265" s="107"/>
      <c r="L265" s="107"/>
      <c r="M265" s="106" t="str">
        <f>_xlfn.IFNA(VLOOKUP(Tabela1[[#This Row],[NR DZIAŁANIA]],lista!$A$2:$E$110,5,FALSE),"")</f>
        <v/>
      </c>
      <c r="N265" s="107"/>
    </row>
    <row r="266" spans="1:14" ht="15.75" x14ac:dyDescent="0.25">
      <c r="A266" s="103" t="str">
        <f>_xlfn.IFNA(VLOOKUP(Tabela1[[#This Row],[NR DZIAŁANIA]],lista!$A$2:$E$110,2,FALSE),"")</f>
        <v/>
      </c>
      <c r="B266" s="104" t="str">
        <f>_xlfn.IFNA(VLOOKUP(Tabela1[[#This Row],[NR DZIAŁANIA]],lista!$A$2:$E$110,3,FALSE),"")</f>
        <v/>
      </c>
      <c r="C266" s="105"/>
      <c r="D266" s="104" t="str">
        <f>_xlfn.IFNA(VLOOKUP(Tabela1[[#This Row],[NR DZIAŁANIA]],lista!$A$2:$E$110,4,FALSE),"")</f>
        <v/>
      </c>
      <c r="E266" s="107"/>
      <c r="F266" s="107"/>
      <c r="G266" s="107"/>
      <c r="H266" s="107"/>
      <c r="I266" s="108"/>
      <c r="J266" s="108"/>
      <c r="K266" s="107"/>
      <c r="L266" s="107"/>
      <c r="M266" s="106" t="str">
        <f>_xlfn.IFNA(VLOOKUP(Tabela1[[#This Row],[NR DZIAŁANIA]],lista!$A$2:$E$110,5,FALSE),"")</f>
        <v/>
      </c>
      <c r="N266" s="107"/>
    </row>
    <row r="267" spans="1:14" ht="15.75" x14ac:dyDescent="0.25">
      <c r="A267" s="103" t="str">
        <f>_xlfn.IFNA(VLOOKUP(Tabela1[[#This Row],[NR DZIAŁANIA]],lista!$A$2:$E$110,2,FALSE),"")</f>
        <v/>
      </c>
      <c r="B267" s="104" t="str">
        <f>_xlfn.IFNA(VLOOKUP(Tabela1[[#This Row],[NR DZIAŁANIA]],lista!$A$2:$E$110,3,FALSE),"")</f>
        <v/>
      </c>
      <c r="C267" s="105"/>
      <c r="D267" s="104" t="str">
        <f>_xlfn.IFNA(VLOOKUP(Tabela1[[#This Row],[NR DZIAŁANIA]],lista!$A$2:$E$110,4,FALSE),"")</f>
        <v/>
      </c>
      <c r="E267" s="107"/>
      <c r="F267" s="107"/>
      <c r="G267" s="107"/>
      <c r="H267" s="107"/>
      <c r="I267" s="108"/>
      <c r="J267" s="108"/>
      <c r="K267" s="107"/>
      <c r="L267" s="107"/>
      <c r="M267" s="106" t="str">
        <f>_xlfn.IFNA(VLOOKUP(Tabela1[[#This Row],[NR DZIAŁANIA]],lista!$A$2:$E$110,5,FALSE),"")</f>
        <v/>
      </c>
      <c r="N267" s="107"/>
    </row>
    <row r="268" spans="1:14" ht="15.75" x14ac:dyDescent="0.25">
      <c r="A268" s="103" t="str">
        <f>_xlfn.IFNA(VLOOKUP(Tabela1[[#This Row],[NR DZIAŁANIA]],lista!$A$2:$E$110,2,FALSE),"")</f>
        <v/>
      </c>
      <c r="B268" s="104" t="str">
        <f>_xlfn.IFNA(VLOOKUP(Tabela1[[#This Row],[NR DZIAŁANIA]],lista!$A$2:$E$110,3,FALSE),"")</f>
        <v/>
      </c>
      <c r="C268" s="105"/>
      <c r="D268" s="104" t="str">
        <f>_xlfn.IFNA(VLOOKUP(Tabela1[[#This Row],[NR DZIAŁANIA]],lista!$A$2:$E$110,4,FALSE),"")</f>
        <v/>
      </c>
      <c r="E268" s="107"/>
      <c r="F268" s="107"/>
      <c r="G268" s="107"/>
      <c r="H268" s="107"/>
      <c r="I268" s="108"/>
      <c r="J268" s="108"/>
      <c r="K268" s="107"/>
      <c r="L268" s="107"/>
      <c r="M268" s="106" t="str">
        <f>_xlfn.IFNA(VLOOKUP(Tabela1[[#This Row],[NR DZIAŁANIA]],lista!$A$2:$E$110,5,FALSE),"")</f>
        <v/>
      </c>
      <c r="N268" s="107"/>
    </row>
    <row r="269" spans="1:14" ht="15.75" x14ac:dyDescent="0.25">
      <c r="A269" s="103" t="str">
        <f>_xlfn.IFNA(VLOOKUP(Tabela1[[#This Row],[NR DZIAŁANIA]],lista!$A$2:$E$110,2,FALSE),"")</f>
        <v/>
      </c>
      <c r="B269" s="104" t="str">
        <f>_xlfn.IFNA(VLOOKUP(Tabela1[[#This Row],[NR DZIAŁANIA]],lista!$A$2:$E$110,3,FALSE),"")</f>
        <v/>
      </c>
      <c r="C269" s="105"/>
      <c r="D269" s="104" t="str">
        <f>_xlfn.IFNA(VLOOKUP(Tabela1[[#This Row],[NR DZIAŁANIA]],lista!$A$2:$E$110,4,FALSE),"")</f>
        <v/>
      </c>
      <c r="E269" s="107"/>
      <c r="F269" s="107"/>
      <c r="G269" s="107"/>
      <c r="H269" s="107"/>
      <c r="I269" s="108"/>
      <c r="J269" s="108"/>
      <c r="K269" s="107"/>
      <c r="L269" s="107"/>
      <c r="M269" s="106" t="str">
        <f>_xlfn.IFNA(VLOOKUP(Tabela1[[#This Row],[NR DZIAŁANIA]],lista!$A$2:$E$110,5,FALSE),"")</f>
        <v/>
      </c>
      <c r="N269" s="107"/>
    </row>
    <row r="270" spans="1:14" ht="15.75" x14ac:dyDescent="0.25">
      <c r="A270" s="103" t="str">
        <f>_xlfn.IFNA(VLOOKUP(Tabela1[[#This Row],[NR DZIAŁANIA]],lista!$A$2:$E$110,2,FALSE),"")</f>
        <v/>
      </c>
      <c r="B270" s="104" t="str">
        <f>_xlfn.IFNA(VLOOKUP(Tabela1[[#This Row],[NR DZIAŁANIA]],lista!$A$2:$E$110,3,FALSE),"")</f>
        <v/>
      </c>
      <c r="C270" s="105"/>
      <c r="D270" s="104" t="str">
        <f>_xlfn.IFNA(VLOOKUP(Tabela1[[#This Row],[NR DZIAŁANIA]],lista!$A$2:$E$110,4,FALSE),"")</f>
        <v/>
      </c>
      <c r="E270" s="107"/>
      <c r="F270" s="107"/>
      <c r="G270" s="107"/>
      <c r="H270" s="107"/>
      <c r="I270" s="108"/>
      <c r="J270" s="108"/>
      <c r="K270" s="107"/>
      <c r="L270" s="107"/>
      <c r="M270" s="106" t="str">
        <f>_xlfn.IFNA(VLOOKUP(Tabela1[[#This Row],[NR DZIAŁANIA]],lista!$A$2:$E$110,5,FALSE),"")</f>
        <v/>
      </c>
      <c r="N270" s="107"/>
    </row>
    <row r="271" spans="1:14" ht="15.75" x14ac:dyDescent="0.25">
      <c r="A271" s="103" t="str">
        <f>_xlfn.IFNA(VLOOKUP(Tabela1[[#This Row],[NR DZIAŁANIA]],lista!$A$2:$E$110,2,FALSE),"")</f>
        <v/>
      </c>
      <c r="B271" s="104" t="str">
        <f>_xlfn.IFNA(VLOOKUP(Tabela1[[#This Row],[NR DZIAŁANIA]],lista!$A$2:$E$110,3,FALSE),"")</f>
        <v/>
      </c>
      <c r="C271" s="105"/>
      <c r="D271" s="104" t="str">
        <f>_xlfn.IFNA(VLOOKUP(Tabela1[[#This Row],[NR DZIAŁANIA]],lista!$A$2:$E$110,4,FALSE),"")</f>
        <v/>
      </c>
      <c r="E271" s="107"/>
      <c r="F271" s="107"/>
      <c r="G271" s="107"/>
      <c r="H271" s="107"/>
      <c r="I271" s="108"/>
      <c r="J271" s="108"/>
      <c r="K271" s="107"/>
      <c r="L271" s="107"/>
      <c r="M271" s="106" t="str">
        <f>_xlfn.IFNA(VLOOKUP(Tabela1[[#This Row],[NR DZIAŁANIA]],lista!$A$2:$E$110,5,FALSE),"")</f>
        <v/>
      </c>
      <c r="N271" s="107"/>
    </row>
    <row r="272" spans="1:14" ht="15.75" x14ac:dyDescent="0.25">
      <c r="A272" s="103" t="str">
        <f>_xlfn.IFNA(VLOOKUP(Tabela1[[#This Row],[NR DZIAŁANIA]],lista!$A$2:$E$110,2,FALSE),"")</f>
        <v/>
      </c>
      <c r="B272" s="104" t="str">
        <f>_xlfn.IFNA(VLOOKUP(Tabela1[[#This Row],[NR DZIAŁANIA]],lista!$A$2:$E$110,3,FALSE),"")</f>
        <v/>
      </c>
      <c r="C272" s="105"/>
      <c r="D272" s="104" t="str">
        <f>_xlfn.IFNA(VLOOKUP(Tabela1[[#This Row],[NR DZIAŁANIA]],lista!$A$2:$E$110,4,FALSE),"")</f>
        <v/>
      </c>
      <c r="E272" s="107"/>
      <c r="F272" s="107"/>
      <c r="G272" s="107"/>
      <c r="H272" s="107"/>
      <c r="I272" s="108"/>
      <c r="J272" s="108"/>
      <c r="K272" s="107"/>
      <c r="L272" s="107"/>
      <c r="M272" s="106" t="str">
        <f>_xlfn.IFNA(VLOOKUP(Tabela1[[#This Row],[NR DZIAŁANIA]],lista!$A$2:$E$110,5,FALSE),"")</f>
        <v/>
      </c>
      <c r="N272" s="107"/>
    </row>
    <row r="273" spans="1:14" ht="15.75" x14ac:dyDescent="0.25">
      <c r="A273" s="103" t="str">
        <f>_xlfn.IFNA(VLOOKUP(Tabela1[[#This Row],[NR DZIAŁANIA]],lista!$A$2:$E$110,2,FALSE),"")</f>
        <v/>
      </c>
      <c r="B273" s="104" t="str">
        <f>_xlfn.IFNA(VLOOKUP(Tabela1[[#This Row],[NR DZIAŁANIA]],lista!$A$2:$E$110,3,FALSE),"")</f>
        <v/>
      </c>
      <c r="C273" s="105"/>
      <c r="D273" s="104" t="str">
        <f>_xlfn.IFNA(VLOOKUP(Tabela1[[#This Row],[NR DZIAŁANIA]],lista!$A$2:$E$110,4,FALSE),"")</f>
        <v/>
      </c>
      <c r="E273" s="107"/>
      <c r="F273" s="107"/>
      <c r="G273" s="107"/>
      <c r="H273" s="107"/>
      <c r="I273" s="108"/>
      <c r="J273" s="108"/>
      <c r="K273" s="107"/>
      <c r="L273" s="107"/>
      <c r="M273" s="106" t="str">
        <f>_xlfn.IFNA(VLOOKUP(Tabela1[[#This Row],[NR DZIAŁANIA]],lista!$A$2:$E$110,5,FALSE),"")</f>
        <v/>
      </c>
      <c r="N273" s="107"/>
    </row>
    <row r="274" spans="1:14" ht="15.75" x14ac:dyDescent="0.25">
      <c r="A274" s="103" t="str">
        <f>_xlfn.IFNA(VLOOKUP(Tabela1[[#This Row],[NR DZIAŁANIA]],lista!$A$2:$E$110,2,FALSE),"")</f>
        <v/>
      </c>
      <c r="B274" s="104" t="str">
        <f>_xlfn.IFNA(VLOOKUP(Tabela1[[#This Row],[NR DZIAŁANIA]],lista!$A$2:$E$110,3,FALSE),"")</f>
        <v/>
      </c>
      <c r="C274" s="105"/>
      <c r="D274" s="104" t="str">
        <f>_xlfn.IFNA(VLOOKUP(Tabela1[[#This Row],[NR DZIAŁANIA]],lista!$A$2:$E$110,4,FALSE),"")</f>
        <v/>
      </c>
      <c r="E274" s="107"/>
      <c r="F274" s="107"/>
      <c r="G274" s="107"/>
      <c r="H274" s="107"/>
      <c r="I274" s="108"/>
      <c r="J274" s="108"/>
      <c r="K274" s="107"/>
      <c r="L274" s="107"/>
      <c r="M274" s="106" t="str">
        <f>_xlfn.IFNA(VLOOKUP(Tabela1[[#This Row],[NR DZIAŁANIA]],lista!$A$2:$E$110,5,FALSE),"")</f>
        <v/>
      </c>
      <c r="N274" s="107"/>
    </row>
    <row r="275" spans="1:14" ht="15.75" x14ac:dyDescent="0.25">
      <c r="A275" s="103" t="str">
        <f>_xlfn.IFNA(VLOOKUP(Tabela1[[#This Row],[NR DZIAŁANIA]],lista!$A$2:$E$110,2,FALSE),"")</f>
        <v/>
      </c>
      <c r="B275" s="104" t="str">
        <f>_xlfn.IFNA(VLOOKUP(Tabela1[[#This Row],[NR DZIAŁANIA]],lista!$A$2:$E$110,3,FALSE),"")</f>
        <v/>
      </c>
      <c r="C275" s="105"/>
      <c r="D275" s="104" t="str">
        <f>_xlfn.IFNA(VLOOKUP(Tabela1[[#This Row],[NR DZIAŁANIA]],lista!$A$2:$E$110,4,FALSE),"")</f>
        <v/>
      </c>
      <c r="E275" s="107"/>
      <c r="F275" s="107"/>
      <c r="G275" s="107"/>
      <c r="H275" s="107"/>
      <c r="I275" s="108"/>
      <c r="J275" s="108"/>
      <c r="K275" s="107"/>
      <c r="L275" s="107"/>
      <c r="M275" s="106" t="str">
        <f>_xlfn.IFNA(VLOOKUP(Tabela1[[#This Row],[NR DZIAŁANIA]],lista!$A$2:$E$110,5,FALSE),"")</f>
        <v/>
      </c>
      <c r="N275" s="107"/>
    </row>
    <row r="276" spans="1:14" ht="15.75" x14ac:dyDescent="0.25">
      <c r="A276" s="103" t="str">
        <f>_xlfn.IFNA(VLOOKUP(Tabela1[[#This Row],[NR DZIAŁANIA]],lista!$A$2:$E$110,2,FALSE),"")</f>
        <v/>
      </c>
      <c r="B276" s="104" t="str">
        <f>_xlfn.IFNA(VLOOKUP(Tabela1[[#This Row],[NR DZIAŁANIA]],lista!$A$2:$E$110,3,FALSE),"")</f>
        <v/>
      </c>
      <c r="C276" s="105"/>
      <c r="D276" s="104" t="str">
        <f>_xlfn.IFNA(VLOOKUP(Tabela1[[#This Row],[NR DZIAŁANIA]],lista!$A$2:$E$110,4,FALSE),"")</f>
        <v/>
      </c>
      <c r="E276" s="107"/>
      <c r="F276" s="107"/>
      <c r="G276" s="107"/>
      <c r="H276" s="107"/>
      <c r="I276" s="108"/>
      <c r="J276" s="108"/>
      <c r="K276" s="107"/>
      <c r="L276" s="107"/>
      <c r="M276" s="106" t="str">
        <f>_xlfn.IFNA(VLOOKUP(Tabela1[[#This Row],[NR DZIAŁANIA]],lista!$A$2:$E$110,5,FALSE),"")</f>
        <v/>
      </c>
      <c r="N276" s="107"/>
    </row>
    <row r="277" spans="1:14" ht="15.75" x14ac:dyDescent="0.25">
      <c r="A277" s="103" t="str">
        <f>_xlfn.IFNA(VLOOKUP(Tabela1[[#This Row],[NR DZIAŁANIA]],lista!$A$2:$E$110,2,FALSE),"")</f>
        <v/>
      </c>
      <c r="B277" s="104" t="str">
        <f>_xlfn.IFNA(VLOOKUP(Tabela1[[#This Row],[NR DZIAŁANIA]],lista!$A$2:$E$110,3,FALSE),"")</f>
        <v/>
      </c>
      <c r="C277" s="105"/>
      <c r="D277" s="104" t="str">
        <f>_xlfn.IFNA(VLOOKUP(Tabela1[[#This Row],[NR DZIAŁANIA]],lista!$A$2:$E$110,4,FALSE),"")</f>
        <v/>
      </c>
      <c r="E277" s="107"/>
      <c r="F277" s="107"/>
      <c r="G277" s="107"/>
      <c r="H277" s="107"/>
      <c r="I277" s="108"/>
      <c r="J277" s="108"/>
      <c r="K277" s="107"/>
      <c r="L277" s="107"/>
      <c r="M277" s="106" t="str">
        <f>_xlfn.IFNA(VLOOKUP(Tabela1[[#This Row],[NR DZIAŁANIA]],lista!$A$2:$E$110,5,FALSE),"")</f>
        <v/>
      </c>
      <c r="N277" s="107"/>
    </row>
    <row r="278" spans="1:14" ht="15.75" x14ac:dyDescent="0.25">
      <c r="A278" s="103" t="str">
        <f>_xlfn.IFNA(VLOOKUP(Tabela1[[#This Row],[NR DZIAŁANIA]],lista!$A$2:$E$110,2,FALSE),"")</f>
        <v/>
      </c>
      <c r="B278" s="104" t="str">
        <f>_xlfn.IFNA(VLOOKUP(Tabela1[[#This Row],[NR DZIAŁANIA]],lista!$A$2:$E$110,3,FALSE),"")</f>
        <v/>
      </c>
      <c r="C278" s="105"/>
      <c r="D278" s="104" t="str">
        <f>_xlfn.IFNA(VLOOKUP(Tabela1[[#This Row],[NR DZIAŁANIA]],lista!$A$2:$E$110,4,FALSE),"")</f>
        <v/>
      </c>
      <c r="E278" s="107"/>
      <c r="F278" s="107"/>
      <c r="G278" s="107"/>
      <c r="H278" s="107"/>
      <c r="I278" s="108"/>
      <c r="J278" s="108"/>
      <c r="K278" s="107"/>
      <c r="L278" s="107"/>
      <c r="M278" s="106" t="str">
        <f>_xlfn.IFNA(VLOOKUP(Tabela1[[#This Row],[NR DZIAŁANIA]],lista!$A$2:$E$110,5,FALSE),"")</f>
        <v/>
      </c>
      <c r="N278" s="107"/>
    </row>
    <row r="279" spans="1:14" ht="15.75" x14ac:dyDescent="0.25">
      <c r="A279" s="103" t="str">
        <f>_xlfn.IFNA(VLOOKUP(Tabela1[[#This Row],[NR DZIAŁANIA]],lista!$A$2:$E$110,2,FALSE),"")</f>
        <v/>
      </c>
      <c r="B279" s="104" t="str">
        <f>_xlfn.IFNA(VLOOKUP(Tabela1[[#This Row],[NR DZIAŁANIA]],lista!$A$2:$E$110,3,FALSE),"")</f>
        <v/>
      </c>
      <c r="C279" s="105"/>
      <c r="D279" s="104" t="str">
        <f>_xlfn.IFNA(VLOOKUP(Tabela1[[#This Row],[NR DZIAŁANIA]],lista!$A$2:$E$110,4,FALSE),"")</f>
        <v/>
      </c>
      <c r="E279" s="107"/>
      <c r="F279" s="107"/>
      <c r="G279" s="107"/>
      <c r="H279" s="107"/>
      <c r="I279" s="108"/>
      <c r="J279" s="108"/>
      <c r="K279" s="107"/>
      <c r="L279" s="107"/>
      <c r="M279" s="106" t="str">
        <f>_xlfn.IFNA(VLOOKUP(Tabela1[[#This Row],[NR DZIAŁANIA]],lista!$A$2:$E$110,5,FALSE),"")</f>
        <v/>
      </c>
      <c r="N279" s="107"/>
    </row>
    <row r="280" spans="1:14" ht="15.75" x14ac:dyDescent="0.25">
      <c r="A280" s="103" t="str">
        <f>_xlfn.IFNA(VLOOKUP(Tabela1[[#This Row],[NR DZIAŁANIA]],lista!$A$2:$E$110,2,FALSE),"")</f>
        <v/>
      </c>
      <c r="B280" s="104" t="str">
        <f>_xlfn.IFNA(VLOOKUP(Tabela1[[#This Row],[NR DZIAŁANIA]],lista!$A$2:$E$110,3,FALSE),"")</f>
        <v/>
      </c>
      <c r="C280" s="105"/>
      <c r="D280" s="104" t="str">
        <f>_xlfn.IFNA(VLOOKUP(Tabela1[[#This Row],[NR DZIAŁANIA]],lista!$A$2:$E$110,4,FALSE),"")</f>
        <v/>
      </c>
      <c r="E280" s="107"/>
      <c r="F280" s="107"/>
      <c r="G280" s="107"/>
      <c r="H280" s="107"/>
      <c r="I280" s="108"/>
      <c r="J280" s="108"/>
      <c r="K280" s="107"/>
      <c r="L280" s="107"/>
      <c r="M280" s="106" t="str">
        <f>_xlfn.IFNA(VLOOKUP(Tabela1[[#This Row],[NR DZIAŁANIA]],lista!$A$2:$E$110,5,FALSE),"")</f>
        <v/>
      </c>
      <c r="N280" s="107"/>
    </row>
    <row r="281" spans="1:14" ht="15.75" x14ac:dyDescent="0.25">
      <c r="A281" s="103" t="str">
        <f>_xlfn.IFNA(VLOOKUP(Tabela1[[#This Row],[NR DZIAŁANIA]],lista!$A$2:$E$110,2,FALSE),"")</f>
        <v/>
      </c>
      <c r="B281" s="104" t="str">
        <f>_xlfn.IFNA(VLOOKUP(Tabela1[[#This Row],[NR DZIAŁANIA]],lista!$A$2:$E$110,3,FALSE),"")</f>
        <v/>
      </c>
      <c r="C281" s="105"/>
      <c r="D281" s="104" t="str">
        <f>_xlfn.IFNA(VLOOKUP(Tabela1[[#This Row],[NR DZIAŁANIA]],lista!$A$2:$E$110,4,FALSE),"")</f>
        <v/>
      </c>
      <c r="E281" s="107"/>
      <c r="F281" s="107"/>
      <c r="G281" s="107"/>
      <c r="H281" s="107"/>
      <c r="I281" s="108"/>
      <c r="J281" s="108"/>
      <c r="K281" s="107"/>
      <c r="L281" s="107"/>
      <c r="M281" s="106" t="str">
        <f>_xlfn.IFNA(VLOOKUP(Tabela1[[#This Row],[NR DZIAŁANIA]],lista!$A$2:$E$110,5,FALSE),"")</f>
        <v/>
      </c>
      <c r="N281" s="107"/>
    </row>
    <row r="282" spans="1:14" ht="15.75" x14ac:dyDescent="0.25">
      <c r="A282" s="103" t="str">
        <f>_xlfn.IFNA(VLOOKUP(Tabela1[[#This Row],[NR DZIAŁANIA]],lista!$A$2:$E$110,2,FALSE),"")</f>
        <v/>
      </c>
      <c r="B282" s="104" t="str">
        <f>_xlfn.IFNA(VLOOKUP(Tabela1[[#This Row],[NR DZIAŁANIA]],lista!$A$2:$E$110,3,FALSE),"")</f>
        <v/>
      </c>
      <c r="C282" s="105"/>
      <c r="D282" s="104" t="str">
        <f>_xlfn.IFNA(VLOOKUP(Tabela1[[#This Row],[NR DZIAŁANIA]],lista!$A$2:$E$110,4,FALSE),"")</f>
        <v/>
      </c>
      <c r="E282" s="107"/>
      <c r="F282" s="107"/>
      <c r="G282" s="107"/>
      <c r="H282" s="107"/>
      <c r="I282" s="108"/>
      <c r="J282" s="108"/>
      <c r="K282" s="107"/>
      <c r="L282" s="107"/>
      <c r="M282" s="106" t="str">
        <f>_xlfn.IFNA(VLOOKUP(Tabela1[[#This Row],[NR DZIAŁANIA]],lista!$A$2:$E$110,5,FALSE),"")</f>
        <v/>
      </c>
      <c r="N282" s="107"/>
    </row>
    <row r="283" spans="1:14" ht="15.75" x14ac:dyDescent="0.25">
      <c r="A283" s="103" t="str">
        <f>_xlfn.IFNA(VLOOKUP(Tabela1[[#This Row],[NR DZIAŁANIA]],lista!$A$2:$E$110,2,FALSE),"")</f>
        <v/>
      </c>
      <c r="B283" s="104" t="str">
        <f>_xlfn.IFNA(VLOOKUP(Tabela1[[#This Row],[NR DZIAŁANIA]],lista!$A$2:$E$110,3,FALSE),"")</f>
        <v/>
      </c>
      <c r="C283" s="105"/>
      <c r="D283" s="104" t="str">
        <f>_xlfn.IFNA(VLOOKUP(Tabela1[[#This Row],[NR DZIAŁANIA]],lista!$A$2:$E$110,4,FALSE),"")</f>
        <v/>
      </c>
      <c r="E283" s="107"/>
      <c r="F283" s="107"/>
      <c r="G283" s="107"/>
      <c r="H283" s="107"/>
      <c r="I283" s="108"/>
      <c r="J283" s="108"/>
      <c r="K283" s="107"/>
      <c r="L283" s="107"/>
      <c r="M283" s="106" t="str">
        <f>_xlfn.IFNA(VLOOKUP(Tabela1[[#This Row],[NR DZIAŁANIA]],lista!$A$2:$E$110,5,FALSE),"")</f>
        <v/>
      </c>
      <c r="N283" s="107"/>
    </row>
    <row r="284" spans="1:14" ht="15.75" x14ac:dyDescent="0.25">
      <c r="A284" s="103" t="str">
        <f>_xlfn.IFNA(VLOOKUP(Tabela1[[#This Row],[NR DZIAŁANIA]],lista!$A$2:$E$110,2,FALSE),"")</f>
        <v/>
      </c>
      <c r="B284" s="104" t="str">
        <f>_xlfn.IFNA(VLOOKUP(Tabela1[[#This Row],[NR DZIAŁANIA]],lista!$A$2:$E$110,3,FALSE),"")</f>
        <v/>
      </c>
      <c r="C284" s="105"/>
      <c r="D284" s="104" t="str">
        <f>_xlfn.IFNA(VLOOKUP(Tabela1[[#This Row],[NR DZIAŁANIA]],lista!$A$2:$E$110,4,FALSE),"")</f>
        <v/>
      </c>
      <c r="E284" s="107"/>
      <c r="F284" s="107"/>
      <c r="G284" s="107"/>
      <c r="H284" s="107"/>
      <c r="I284" s="108"/>
      <c r="J284" s="108"/>
      <c r="K284" s="107"/>
      <c r="L284" s="107"/>
      <c r="M284" s="106" t="str">
        <f>_xlfn.IFNA(VLOOKUP(Tabela1[[#This Row],[NR DZIAŁANIA]],lista!$A$2:$E$110,5,FALSE),"")</f>
        <v/>
      </c>
      <c r="N284" s="107"/>
    </row>
    <row r="285" spans="1:14" ht="15.75" x14ac:dyDescent="0.25">
      <c r="A285" s="103" t="str">
        <f>_xlfn.IFNA(VLOOKUP(Tabela1[[#This Row],[NR DZIAŁANIA]],lista!$A$2:$E$110,2,FALSE),"")</f>
        <v/>
      </c>
      <c r="B285" s="104" t="str">
        <f>_xlfn.IFNA(VLOOKUP(Tabela1[[#This Row],[NR DZIAŁANIA]],lista!$A$2:$E$110,3,FALSE),"")</f>
        <v/>
      </c>
      <c r="C285" s="105"/>
      <c r="D285" s="104" t="str">
        <f>_xlfn.IFNA(VLOOKUP(Tabela1[[#This Row],[NR DZIAŁANIA]],lista!$A$2:$E$110,4,FALSE),"")</f>
        <v/>
      </c>
      <c r="E285" s="107"/>
      <c r="F285" s="107"/>
      <c r="G285" s="107"/>
      <c r="H285" s="107"/>
      <c r="I285" s="108"/>
      <c r="J285" s="108"/>
      <c r="K285" s="107"/>
      <c r="L285" s="107"/>
      <c r="M285" s="106" t="str">
        <f>_xlfn.IFNA(VLOOKUP(Tabela1[[#This Row],[NR DZIAŁANIA]],lista!$A$2:$E$110,5,FALSE),"")</f>
        <v/>
      </c>
      <c r="N285" s="107"/>
    </row>
    <row r="286" spans="1:14" ht="15.75" x14ac:dyDescent="0.25">
      <c r="A286" s="103" t="str">
        <f>_xlfn.IFNA(VLOOKUP(Tabela1[[#This Row],[NR DZIAŁANIA]],lista!$A$2:$E$110,2,FALSE),"")</f>
        <v/>
      </c>
      <c r="B286" s="104" t="str">
        <f>_xlfn.IFNA(VLOOKUP(Tabela1[[#This Row],[NR DZIAŁANIA]],lista!$A$2:$E$110,3,FALSE),"")</f>
        <v/>
      </c>
      <c r="C286" s="105"/>
      <c r="D286" s="104" t="str">
        <f>_xlfn.IFNA(VLOOKUP(Tabela1[[#This Row],[NR DZIAŁANIA]],lista!$A$2:$E$110,4,FALSE),"")</f>
        <v/>
      </c>
      <c r="E286" s="107"/>
      <c r="F286" s="107"/>
      <c r="G286" s="107"/>
      <c r="H286" s="107"/>
      <c r="I286" s="108"/>
      <c r="J286" s="108"/>
      <c r="K286" s="107"/>
      <c r="L286" s="107"/>
      <c r="M286" s="106" t="str">
        <f>_xlfn.IFNA(VLOOKUP(Tabela1[[#This Row],[NR DZIAŁANIA]],lista!$A$2:$E$110,5,FALSE),"")</f>
        <v/>
      </c>
      <c r="N286" s="107"/>
    </row>
    <row r="287" spans="1:14" ht="15.75" x14ac:dyDescent="0.25">
      <c r="A287" s="103" t="str">
        <f>_xlfn.IFNA(VLOOKUP(Tabela1[[#This Row],[NR DZIAŁANIA]],lista!$A$2:$E$110,2,FALSE),"")</f>
        <v/>
      </c>
      <c r="B287" s="104" t="str">
        <f>_xlfn.IFNA(VLOOKUP(Tabela1[[#This Row],[NR DZIAŁANIA]],lista!$A$2:$E$110,3,FALSE),"")</f>
        <v/>
      </c>
      <c r="C287" s="105"/>
      <c r="D287" s="104" t="str">
        <f>_xlfn.IFNA(VLOOKUP(Tabela1[[#This Row],[NR DZIAŁANIA]],lista!$A$2:$E$110,4,FALSE),"")</f>
        <v/>
      </c>
      <c r="E287" s="107"/>
      <c r="F287" s="107"/>
      <c r="G287" s="107"/>
      <c r="H287" s="107"/>
      <c r="I287" s="108"/>
      <c r="J287" s="108"/>
      <c r="K287" s="107"/>
      <c r="L287" s="107"/>
      <c r="M287" s="106" t="str">
        <f>_xlfn.IFNA(VLOOKUP(Tabela1[[#This Row],[NR DZIAŁANIA]],lista!$A$2:$E$110,5,FALSE),"")</f>
        <v/>
      </c>
      <c r="N287" s="107"/>
    </row>
    <row r="288" spans="1:14" ht="15.75" x14ac:dyDescent="0.25">
      <c r="A288" s="103" t="str">
        <f>_xlfn.IFNA(VLOOKUP(Tabela1[[#This Row],[NR DZIAŁANIA]],lista!$A$2:$E$110,2,FALSE),"")</f>
        <v/>
      </c>
      <c r="B288" s="104" t="str">
        <f>_xlfn.IFNA(VLOOKUP(Tabela1[[#This Row],[NR DZIAŁANIA]],lista!$A$2:$E$110,3,FALSE),"")</f>
        <v/>
      </c>
      <c r="C288" s="105"/>
      <c r="D288" s="104" t="str">
        <f>_xlfn.IFNA(VLOOKUP(Tabela1[[#This Row],[NR DZIAŁANIA]],lista!$A$2:$E$110,4,FALSE),"")</f>
        <v/>
      </c>
      <c r="E288" s="107"/>
      <c r="F288" s="107"/>
      <c r="G288" s="107"/>
      <c r="H288" s="107"/>
      <c r="I288" s="108"/>
      <c r="J288" s="108"/>
      <c r="K288" s="107"/>
      <c r="L288" s="107"/>
      <c r="M288" s="106" t="str">
        <f>_xlfn.IFNA(VLOOKUP(Tabela1[[#This Row],[NR DZIAŁANIA]],lista!$A$2:$E$110,5,FALSE),"")</f>
        <v/>
      </c>
      <c r="N288" s="107"/>
    </row>
    <row r="289" spans="1:14" ht="15.75" x14ac:dyDescent="0.25">
      <c r="A289" s="103" t="str">
        <f>_xlfn.IFNA(VLOOKUP(Tabela1[[#This Row],[NR DZIAŁANIA]],lista!$A$2:$E$110,2,FALSE),"")</f>
        <v/>
      </c>
      <c r="B289" s="104" t="str">
        <f>_xlfn.IFNA(VLOOKUP(Tabela1[[#This Row],[NR DZIAŁANIA]],lista!$A$2:$E$110,3,FALSE),"")</f>
        <v/>
      </c>
      <c r="C289" s="105"/>
      <c r="D289" s="104" t="str">
        <f>_xlfn.IFNA(VLOOKUP(Tabela1[[#This Row],[NR DZIAŁANIA]],lista!$A$2:$E$110,4,FALSE),"")</f>
        <v/>
      </c>
      <c r="E289" s="107"/>
      <c r="F289" s="107"/>
      <c r="G289" s="107"/>
      <c r="H289" s="107"/>
      <c r="I289" s="108"/>
      <c r="J289" s="108"/>
      <c r="K289" s="107"/>
      <c r="L289" s="107"/>
      <c r="M289" s="106" t="str">
        <f>_xlfn.IFNA(VLOOKUP(Tabela1[[#This Row],[NR DZIAŁANIA]],lista!$A$2:$E$110,5,FALSE),"")</f>
        <v/>
      </c>
      <c r="N289" s="107"/>
    </row>
    <row r="290" spans="1:14" ht="15.75" x14ac:dyDescent="0.25">
      <c r="A290" s="103" t="str">
        <f>_xlfn.IFNA(VLOOKUP(Tabela1[[#This Row],[NR DZIAŁANIA]],lista!$A$2:$E$110,2,FALSE),"")</f>
        <v/>
      </c>
      <c r="B290" s="104" t="str">
        <f>_xlfn.IFNA(VLOOKUP(Tabela1[[#This Row],[NR DZIAŁANIA]],lista!$A$2:$E$110,3,FALSE),"")</f>
        <v/>
      </c>
      <c r="C290" s="105"/>
      <c r="D290" s="104" t="str">
        <f>_xlfn.IFNA(VLOOKUP(Tabela1[[#This Row],[NR DZIAŁANIA]],lista!$A$2:$E$110,4,FALSE),"")</f>
        <v/>
      </c>
      <c r="E290" s="107"/>
      <c r="F290" s="107"/>
      <c r="G290" s="107"/>
      <c r="H290" s="107"/>
      <c r="I290" s="108"/>
      <c r="J290" s="108"/>
      <c r="K290" s="107"/>
      <c r="L290" s="107"/>
      <c r="M290" s="106" t="str">
        <f>_xlfn.IFNA(VLOOKUP(Tabela1[[#This Row],[NR DZIAŁANIA]],lista!$A$2:$E$110,5,FALSE),"")</f>
        <v/>
      </c>
      <c r="N290" s="107"/>
    </row>
    <row r="291" spans="1:14" ht="15.75" x14ac:dyDescent="0.25">
      <c r="A291" s="103" t="str">
        <f>_xlfn.IFNA(VLOOKUP(Tabela1[[#This Row],[NR DZIAŁANIA]],lista!$A$2:$E$110,2,FALSE),"")</f>
        <v/>
      </c>
      <c r="B291" s="104" t="str">
        <f>_xlfn.IFNA(VLOOKUP(Tabela1[[#This Row],[NR DZIAŁANIA]],lista!$A$2:$E$110,3,FALSE),"")</f>
        <v/>
      </c>
      <c r="C291" s="105"/>
      <c r="D291" s="104" t="str">
        <f>_xlfn.IFNA(VLOOKUP(Tabela1[[#This Row],[NR DZIAŁANIA]],lista!$A$2:$E$110,4,FALSE),"")</f>
        <v/>
      </c>
      <c r="E291" s="107"/>
      <c r="F291" s="107"/>
      <c r="G291" s="107"/>
      <c r="H291" s="107"/>
      <c r="I291" s="108"/>
      <c r="J291" s="108"/>
      <c r="K291" s="107"/>
      <c r="L291" s="107"/>
      <c r="M291" s="106" t="str">
        <f>_xlfn.IFNA(VLOOKUP(Tabela1[[#This Row],[NR DZIAŁANIA]],lista!$A$2:$E$110,5,FALSE),"")</f>
        <v/>
      </c>
      <c r="N291" s="107"/>
    </row>
    <row r="292" spans="1:14" ht="15.75" x14ac:dyDescent="0.25">
      <c r="A292" s="103" t="str">
        <f>_xlfn.IFNA(VLOOKUP(Tabela1[[#This Row],[NR DZIAŁANIA]],lista!$A$2:$E$110,2,FALSE),"")</f>
        <v/>
      </c>
      <c r="B292" s="104" t="str">
        <f>_xlfn.IFNA(VLOOKUP(Tabela1[[#This Row],[NR DZIAŁANIA]],lista!$A$2:$E$110,3,FALSE),"")</f>
        <v/>
      </c>
      <c r="C292" s="105"/>
      <c r="D292" s="104" t="str">
        <f>_xlfn.IFNA(VLOOKUP(Tabela1[[#This Row],[NR DZIAŁANIA]],lista!$A$2:$E$110,4,FALSE),"")</f>
        <v/>
      </c>
      <c r="E292" s="107"/>
      <c r="F292" s="107"/>
      <c r="G292" s="107"/>
      <c r="H292" s="107"/>
      <c r="I292" s="108"/>
      <c r="J292" s="108"/>
      <c r="K292" s="107"/>
      <c r="L292" s="107"/>
      <c r="M292" s="106" t="str">
        <f>_xlfn.IFNA(VLOOKUP(Tabela1[[#This Row],[NR DZIAŁANIA]],lista!$A$2:$E$110,5,FALSE),"")</f>
        <v/>
      </c>
      <c r="N292" s="107"/>
    </row>
    <row r="293" spans="1:14" ht="15.75" x14ac:dyDescent="0.25">
      <c r="A293" s="103" t="str">
        <f>_xlfn.IFNA(VLOOKUP(Tabela1[[#This Row],[NR DZIAŁANIA]],lista!$A$2:$E$110,2,FALSE),"")</f>
        <v/>
      </c>
      <c r="B293" s="104" t="str">
        <f>_xlfn.IFNA(VLOOKUP(Tabela1[[#This Row],[NR DZIAŁANIA]],lista!$A$2:$E$110,3,FALSE),"")</f>
        <v/>
      </c>
      <c r="C293" s="105"/>
      <c r="D293" s="104" t="str">
        <f>_xlfn.IFNA(VLOOKUP(Tabela1[[#This Row],[NR DZIAŁANIA]],lista!$A$2:$E$110,4,FALSE),"")</f>
        <v/>
      </c>
      <c r="E293" s="107"/>
      <c r="F293" s="107"/>
      <c r="G293" s="107"/>
      <c r="H293" s="107"/>
      <c r="I293" s="108"/>
      <c r="J293" s="108"/>
      <c r="K293" s="107"/>
      <c r="L293" s="107"/>
      <c r="M293" s="106" t="str">
        <f>_xlfn.IFNA(VLOOKUP(Tabela1[[#This Row],[NR DZIAŁANIA]],lista!$A$2:$E$110,5,FALSE),"")</f>
        <v/>
      </c>
      <c r="N293" s="107"/>
    </row>
    <row r="294" spans="1:14" ht="15.75" x14ac:dyDescent="0.25">
      <c r="A294" s="103" t="str">
        <f>_xlfn.IFNA(VLOOKUP(Tabela1[[#This Row],[NR DZIAŁANIA]],lista!$A$2:$E$110,2,FALSE),"")</f>
        <v/>
      </c>
      <c r="B294" s="104" t="str">
        <f>_xlfn.IFNA(VLOOKUP(Tabela1[[#This Row],[NR DZIAŁANIA]],lista!$A$2:$E$110,3,FALSE),"")</f>
        <v/>
      </c>
      <c r="C294" s="105"/>
      <c r="D294" s="104" t="str">
        <f>_xlfn.IFNA(VLOOKUP(Tabela1[[#This Row],[NR DZIAŁANIA]],lista!$A$2:$E$110,4,FALSE),"")</f>
        <v/>
      </c>
      <c r="E294" s="107"/>
      <c r="F294" s="107"/>
      <c r="G294" s="107"/>
      <c r="H294" s="107"/>
      <c r="I294" s="108"/>
      <c r="J294" s="108"/>
      <c r="K294" s="107"/>
      <c r="L294" s="107"/>
      <c r="M294" s="106" t="str">
        <f>_xlfn.IFNA(VLOOKUP(Tabela1[[#This Row],[NR DZIAŁANIA]],lista!$A$2:$E$110,5,FALSE),"")</f>
        <v/>
      </c>
      <c r="N294" s="107"/>
    </row>
    <row r="295" spans="1:14" ht="15.75" x14ac:dyDescent="0.25">
      <c r="A295" s="103" t="str">
        <f>_xlfn.IFNA(VLOOKUP(Tabela1[[#This Row],[NR DZIAŁANIA]],lista!$A$2:$E$110,2,FALSE),"")</f>
        <v/>
      </c>
      <c r="B295" s="104" t="str">
        <f>_xlfn.IFNA(VLOOKUP(Tabela1[[#This Row],[NR DZIAŁANIA]],lista!$A$2:$E$110,3,FALSE),"")</f>
        <v/>
      </c>
      <c r="C295" s="105"/>
      <c r="D295" s="104" t="str">
        <f>_xlfn.IFNA(VLOOKUP(Tabela1[[#This Row],[NR DZIAŁANIA]],lista!$A$2:$E$110,4,FALSE),"")</f>
        <v/>
      </c>
      <c r="E295" s="107"/>
      <c r="F295" s="107"/>
      <c r="G295" s="107"/>
      <c r="H295" s="107"/>
      <c r="I295" s="108"/>
      <c r="J295" s="108"/>
      <c r="K295" s="107"/>
      <c r="L295" s="107"/>
      <c r="M295" s="106" t="str">
        <f>_xlfn.IFNA(VLOOKUP(Tabela1[[#This Row],[NR DZIAŁANIA]],lista!$A$2:$E$110,5,FALSE),"")</f>
        <v/>
      </c>
      <c r="N295" s="107"/>
    </row>
    <row r="296" spans="1:14" ht="15.75" x14ac:dyDescent="0.25">
      <c r="A296" s="103" t="str">
        <f>_xlfn.IFNA(VLOOKUP(Tabela1[[#This Row],[NR DZIAŁANIA]],lista!$A$2:$E$110,2,FALSE),"")</f>
        <v/>
      </c>
      <c r="B296" s="104" t="str">
        <f>_xlfn.IFNA(VLOOKUP(Tabela1[[#This Row],[NR DZIAŁANIA]],lista!$A$2:$E$110,3,FALSE),"")</f>
        <v/>
      </c>
      <c r="C296" s="105"/>
      <c r="D296" s="104" t="str">
        <f>_xlfn.IFNA(VLOOKUP(Tabela1[[#This Row],[NR DZIAŁANIA]],lista!$A$2:$E$110,4,FALSE),"")</f>
        <v/>
      </c>
      <c r="E296" s="107"/>
      <c r="F296" s="107"/>
      <c r="G296" s="107"/>
      <c r="H296" s="107"/>
      <c r="I296" s="108"/>
      <c r="J296" s="108"/>
      <c r="K296" s="107"/>
      <c r="L296" s="107"/>
      <c r="M296" s="106" t="str">
        <f>_xlfn.IFNA(VLOOKUP(Tabela1[[#This Row],[NR DZIAŁANIA]],lista!$A$2:$E$110,5,FALSE),"")</f>
        <v/>
      </c>
      <c r="N296" s="107"/>
    </row>
    <row r="297" spans="1:14" ht="15.75" x14ac:dyDescent="0.25">
      <c r="A297" s="103" t="str">
        <f>_xlfn.IFNA(VLOOKUP(Tabela1[[#This Row],[NR DZIAŁANIA]],lista!$A$2:$E$110,2,FALSE),"")</f>
        <v/>
      </c>
      <c r="B297" s="104" t="str">
        <f>_xlfn.IFNA(VLOOKUP(Tabela1[[#This Row],[NR DZIAŁANIA]],lista!$A$2:$E$110,3,FALSE),"")</f>
        <v/>
      </c>
      <c r="C297" s="105"/>
      <c r="D297" s="104" t="str">
        <f>_xlfn.IFNA(VLOOKUP(Tabela1[[#This Row],[NR DZIAŁANIA]],lista!$A$2:$E$110,4,FALSE),"")</f>
        <v/>
      </c>
      <c r="E297" s="107"/>
      <c r="F297" s="107"/>
      <c r="G297" s="107"/>
      <c r="H297" s="107"/>
      <c r="I297" s="108"/>
      <c r="J297" s="108"/>
      <c r="K297" s="107"/>
      <c r="L297" s="107"/>
      <c r="M297" s="106" t="str">
        <f>_xlfn.IFNA(VLOOKUP(Tabela1[[#This Row],[NR DZIAŁANIA]],lista!$A$2:$E$110,5,FALSE),"")</f>
        <v/>
      </c>
      <c r="N297" s="107"/>
    </row>
    <row r="298" spans="1:14" ht="15.75" x14ac:dyDescent="0.25">
      <c r="A298" s="103" t="str">
        <f>_xlfn.IFNA(VLOOKUP(Tabela1[[#This Row],[NR DZIAŁANIA]],lista!$A$2:$E$110,2,FALSE),"")</f>
        <v/>
      </c>
      <c r="B298" s="104" t="str">
        <f>_xlfn.IFNA(VLOOKUP(Tabela1[[#This Row],[NR DZIAŁANIA]],lista!$A$2:$E$110,3,FALSE),"")</f>
        <v/>
      </c>
      <c r="C298" s="105"/>
      <c r="D298" s="104" t="str">
        <f>_xlfn.IFNA(VLOOKUP(Tabela1[[#This Row],[NR DZIAŁANIA]],lista!$A$2:$E$110,4,FALSE),"")</f>
        <v/>
      </c>
      <c r="E298" s="107"/>
      <c r="F298" s="107"/>
      <c r="G298" s="107"/>
      <c r="H298" s="107"/>
      <c r="I298" s="108"/>
      <c r="J298" s="108"/>
      <c r="K298" s="107"/>
      <c r="L298" s="107"/>
      <c r="M298" s="106" t="str">
        <f>_xlfn.IFNA(VLOOKUP(Tabela1[[#This Row],[NR DZIAŁANIA]],lista!$A$2:$E$110,5,FALSE),"")</f>
        <v/>
      </c>
      <c r="N298" s="107"/>
    </row>
    <row r="299" spans="1:14" ht="15.75" x14ac:dyDescent="0.25">
      <c r="A299" s="103" t="str">
        <f>_xlfn.IFNA(VLOOKUP(Tabela1[[#This Row],[NR DZIAŁANIA]],lista!$A$2:$E$110,2,FALSE),"")</f>
        <v/>
      </c>
      <c r="B299" s="104" t="str">
        <f>_xlfn.IFNA(VLOOKUP(Tabela1[[#This Row],[NR DZIAŁANIA]],lista!$A$2:$E$110,3,FALSE),"")</f>
        <v/>
      </c>
      <c r="C299" s="105"/>
      <c r="D299" s="104" t="str">
        <f>_xlfn.IFNA(VLOOKUP(Tabela1[[#This Row],[NR DZIAŁANIA]],lista!$A$2:$E$110,4,FALSE),"")</f>
        <v/>
      </c>
      <c r="E299" s="107"/>
      <c r="F299" s="107"/>
      <c r="G299" s="107"/>
      <c r="H299" s="107"/>
      <c r="I299" s="108"/>
      <c r="J299" s="108"/>
      <c r="K299" s="107"/>
      <c r="L299" s="107"/>
      <c r="M299" s="106" t="str">
        <f>_xlfn.IFNA(VLOOKUP(Tabela1[[#This Row],[NR DZIAŁANIA]],lista!$A$2:$E$110,5,FALSE),"")</f>
        <v/>
      </c>
      <c r="N299" s="107"/>
    </row>
    <row r="300" spans="1:14" ht="15.75" x14ac:dyDescent="0.25">
      <c r="A300" s="103" t="str">
        <f>_xlfn.IFNA(VLOOKUP(Tabela1[[#This Row],[NR DZIAŁANIA]],lista!$A$2:$E$110,2,FALSE),"")</f>
        <v/>
      </c>
      <c r="B300" s="104" t="str">
        <f>_xlfn.IFNA(VLOOKUP(Tabela1[[#This Row],[NR DZIAŁANIA]],lista!$A$2:$E$110,3,FALSE),"")</f>
        <v/>
      </c>
      <c r="C300" s="105"/>
      <c r="D300" s="104" t="str">
        <f>_xlfn.IFNA(VLOOKUP(Tabela1[[#This Row],[NR DZIAŁANIA]],lista!$A$2:$E$110,4,FALSE),"")</f>
        <v/>
      </c>
      <c r="E300" s="107"/>
      <c r="F300" s="107"/>
      <c r="G300" s="107"/>
      <c r="H300" s="107"/>
      <c r="I300" s="108"/>
      <c r="J300" s="108"/>
      <c r="K300" s="107"/>
      <c r="L300" s="107"/>
      <c r="M300" s="106" t="str">
        <f>_xlfn.IFNA(VLOOKUP(Tabela1[[#This Row],[NR DZIAŁANIA]],lista!$A$2:$E$110,5,FALSE),"")</f>
        <v/>
      </c>
      <c r="N300" s="107"/>
    </row>
    <row r="301" spans="1:14" ht="15.75" x14ac:dyDescent="0.25">
      <c r="A301" s="103" t="str">
        <f>_xlfn.IFNA(VLOOKUP(Tabela1[[#This Row],[NR DZIAŁANIA]],lista!$A$2:$E$110,2,FALSE),"")</f>
        <v/>
      </c>
      <c r="B301" s="104" t="str">
        <f>_xlfn.IFNA(VLOOKUP(Tabela1[[#This Row],[NR DZIAŁANIA]],lista!$A$2:$E$110,3,FALSE),"")</f>
        <v/>
      </c>
      <c r="C301" s="105"/>
      <c r="D301" s="104" t="str">
        <f>_xlfn.IFNA(VLOOKUP(Tabela1[[#This Row],[NR DZIAŁANIA]],lista!$A$2:$E$110,4,FALSE),"")</f>
        <v/>
      </c>
      <c r="E301" s="107"/>
      <c r="F301" s="107"/>
      <c r="G301" s="107"/>
      <c r="H301" s="107"/>
      <c r="I301" s="108"/>
      <c r="J301" s="108"/>
      <c r="K301" s="107"/>
      <c r="L301" s="107"/>
      <c r="M301" s="106" t="str">
        <f>_xlfn.IFNA(VLOOKUP(Tabela1[[#This Row],[NR DZIAŁANIA]],lista!$A$2:$E$110,5,FALSE),"")</f>
        <v/>
      </c>
      <c r="N301" s="107"/>
    </row>
    <row r="302" spans="1:14" ht="15.75" x14ac:dyDescent="0.25">
      <c r="A302" s="103" t="str">
        <f>_xlfn.IFNA(VLOOKUP(Tabela1[[#This Row],[NR DZIAŁANIA]],lista!$A$2:$E$110,2,FALSE),"")</f>
        <v/>
      </c>
      <c r="B302" s="104" t="str">
        <f>_xlfn.IFNA(VLOOKUP(Tabela1[[#This Row],[NR DZIAŁANIA]],lista!$A$2:$E$110,3,FALSE),"")</f>
        <v/>
      </c>
      <c r="C302" s="105"/>
      <c r="D302" s="104" t="str">
        <f>_xlfn.IFNA(VLOOKUP(Tabela1[[#This Row],[NR DZIAŁANIA]],lista!$A$2:$E$110,4,FALSE),"")</f>
        <v/>
      </c>
      <c r="E302" s="107"/>
      <c r="F302" s="107"/>
      <c r="G302" s="107"/>
      <c r="H302" s="107"/>
      <c r="I302" s="108"/>
      <c r="J302" s="108"/>
      <c r="K302" s="107"/>
      <c r="L302" s="107"/>
      <c r="M302" s="106" t="str">
        <f>_xlfn.IFNA(VLOOKUP(Tabela1[[#This Row],[NR DZIAŁANIA]],lista!$A$2:$E$110,5,FALSE),"")</f>
        <v/>
      </c>
      <c r="N302" s="107"/>
    </row>
    <row r="303" spans="1:14" ht="15.75" x14ac:dyDescent="0.25">
      <c r="A303" s="103" t="str">
        <f>_xlfn.IFNA(VLOOKUP(Tabela1[[#This Row],[NR DZIAŁANIA]],lista!$A$2:$E$110,2,FALSE),"")</f>
        <v/>
      </c>
      <c r="B303" s="104" t="str">
        <f>_xlfn.IFNA(VLOOKUP(Tabela1[[#This Row],[NR DZIAŁANIA]],lista!$A$2:$E$110,3,FALSE),"")</f>
        <v/>
      </c>
      <c r="C303" s="105"/>
      <c r="D303" s="104" t="str">
        <f>_xlfn.IFNA(VLOOKUP(Tabela1[[#This Row],[NR DZIAŁANIA]],lista!$A$2:$E$110,4,FALSE),"")</f>
        <v/>
      </c>
      <c r="E303" s="107"/>
      <c r="F303" s="107"/>
      <c r="G303" s="107"/>
      <c r="H303" s="107"/>
      <c r="I303" s="108"/>
      <c r="J303" s="108"/>
      <c r="K303" s="107"/>
      <c r="L303" s="107"/>
      <c r="M303" s="106" t="str">
        <f>_xlfn.IFNA(VLOOKUP(Tabela1[[#This Row],[NR DZIAŁANIA]],lista!$A$2:$E$110,5,FALSE),"")</f>
        <v/>
      </c>
      <c r="N303" s="44"/>
    </row>
    <row r="304" spans="1:14" ht="15.75" x14ac:dyDescent="0.25">
      <c r="A304" s="103" t="str">
        <f>_xlfn.IFNA(VLOOKUP(Tabela1[[#This Row],[NR DZIAŁANIA]],lista!$A$2:$E$110,2,FALSE),"")</f>
        <v/>
      </c>
      <c r="B304" s="104" t="str">
        <f>_xlfn.IFNA(VLOOKUP(Tabela1[[#This Row],[NR DZIAŁANIA]],lista!$A$2:$E$110,3,FALSE),"")</f>
        <v/>
      </c>
      <c r="C304" s="105"/>
      <c r="D304" s="104" t="str">
        <f>_xlfn.IFNA(VLOOKUP(Tabela1[[#This Row],[NR DZIAŁANIA]],lista!$A$2:$E$110,4,FALSE),"")</f>
        <v/>
      </c>
      <c r="E304" s="107"/>
      <c r="F304" s="107"/>
      <c r="G304" s="107"/>
      <c r="H304" s="107"/>
      <c r="I304" s="108"/>
      <c r="J304" s="108"/>
      <c r="K304" s="107"/>
      <c r="M304" s="116"/>
      <c r="N304" s="107"/>
    </row>
    <row r="305" spans="1:14" ht="15.75" x14ac:dyDescent="0.25">
      <c r="A305" s="103" t="str">
        <f>_xlfn.IFNA(VLOOKUP(Tabela1[[#This Row],[NR DZIAŁANIA]],lista!$A$2:$E$110,2,FALSE),"")</f>
        <v/>
      </c>
      <c r="B305" s="104" t="str">
        <f>_xlfn.IFNA(VLOOKUP(Tabela1[[#This Row],[NR DZIAŁANIA]],lista!$A$2:$E$110,3,FALSE),"")</f>
        <v/>
      </c>
      <c r="C305" s="105"/>
      <c r="D305" s="104" t="str">
        <f>_xlfn.IFNA(VLOOKUP(Tabela1[[#This Row],[NR DZIAŁANIA]],lista!$A$2:$E$110,4,FALSE),"")</f>
        <v/>
      </c>
      <c r="E305" s="107"/>
      <c r="F305" s="107"/>
      <c r="G305" s="107"/>
      <c r="H305" s="107"/>
      <c r="I305" s="108"/>
      <c r="J305" s="108"/>
      <c r="K305" s="107"/>
      <c r="N305" s="107"/>
    </row>
    <row r="306" spans="1:14" ht="15.75" x14ac:dyDescent="0.25">
      <c r="A306" s="103" t="str">
        <f>_xlfn.IFNA(VLOOKUP(Tabela1[[#This Row],[NR DZIAŁANIA]],lista!$A$2:$E$110,2,FALSE),"")</f>
        <v/>
      </c>
      <c r="B306" s="104" t="str">
        <f>_xlfn.IFNA(VLOOKUP(Tabela1[[#This Row],[NR DZIAŁANIA]],lista!$A$2:$E$110,3,FALSE),"")</f>
        <v/>
      </c>
      <c r="C306" s="105"/>
      <c r="D306" s="104" t="str">
        <f>_xlfn.IFNA(VLOOKUP(Tabela1[[#This Row],[NR DZIAŁANIA]],lista!$A$2:$E$110,4,FALSE),"")</f>
        <v/>
      </c>
      <c r="E306" s="107"/>
      <c r="F306" s="107"/>
      <c r="G306" s="107"/>
      <c r="H306" s="107"/>
      <c r="I306" s="108"/>
      <c r="J306" s="108"/>
      <c r="K306" s="107"/>
      <c r="N306" s="107"/>
    </row>
    <row r="307" spans="1:14" ht="15.75" x14ac:dyDescent="0.25">
      <c r="A307" s="103" t="str">
        <f>_xlfn.IFNA(VLOOKUP(Tabela1[[#This Row],[NR DZIAŁANIA]],lista!$A$2:$E$110,2,FALSE),"")</f>
        <v/>
      </c>
      <c r="B307" s="104" t="str">
        <f>_xlfn.IFNA(VLOOKUP(Tabela1[[#This Row],[NR DZIAŁANIA]],lista!$A$2:$E$110,3,FALSE),"")</f>
        <v/>
      </c>
      <c r="C307" s="105"/>
      <c r="D307" s="104" t="str">
        <f>_xlfn.IFNA(VLOOKUP(Tabela1[[#This Row],[NR DZIAŁANIA]],lista!$A$2:$E$110,4,FALSE),"")</f>
        <v/>
      </c>
      <c r="E307" s="107"/>
      <c r="F307" s="107"/>
      <c r="G307" s="107"/>
      <c r="H307" s="107"/>
      <c r="I307" s="108"/>
      <c r="J307" s="108"/>
      <c r="K307" s="107"/>
      <c r="N307" s="107"/>
    </row>
    <row r="308" spans="1:14" ht="15.75" x14ac:dyDescent="0.25">
      <c r="A308" s="103" t="str">
        <f>_xlfn.IFNA(VLOOKUP(Tabela1[[#This Row],[NR DZIAŁANIA]],lista!$A$2:$E$110,2,FALSE),"")</f>
        <v/>
      </c>
      <c r="B308" s="104" t="str">
        <f>_xlfn.IFNA(VLOOKUP(Tabela1[[#This Row],[NR DZIAŁANIA]],lista!$A$2:$E$110,3,FALSE),"")</f>
        <v/>
      </c>
      <c r="C308" s="105"/>
      <c r="D308" s="104" t="str">
        <f>_xlfn.IFNA(VLOOKUP(Tabela1[[#This Row],[NR DZIAŁANIA]],lista!$A$2:$E$110,4,FALSE),"")</f>
        <v/>
      </c>
      <c r="E308" s="107"/>
      <c r="F308" s="107"/>
      <c r="G308" s="107"/>
      <c r="H308" s="107"/>
      <c r="I308" s="108"/>
      <c r="J308" s="108"/>
      <c r="K308" s="107"/>
      <c r="N308" s="107"/>
    </row>
    <row r="309" spans="1:14" ht="15.75" x14ac:dyDescent="0.25">
      <c r="A309" s="103" t="str">
        <f>_xlfn.IFNA(VLOOKUP(Tabela1[[#This Row],[NR DZIAŁANIA]],lista!$A$2:$E$110,2,FALSE),"")</f>
        <v/>
      </c>
      <c r="B309" s="104" t="str">
        <f>_xlfn.IFNA(VLOOKUP(Tabela1[[#This Row],[NR DZIAŁANIA]],lista!$A$2:$E$110,3,FALSE),"")</f>
        <v/>
      </c>
      <c r="C309" s="105"/>
      <c r="D309" s="104" t="str">
        <f>_xlfn.IFNA(VLOOKUP(Tabela1[[#This Row],[NR DZIAŁANIA]],lista!$A$2:$E$110,4,FALSE),"")</f>
        <v/>
      </c>
      <c r="E309" s="107"/>
      <c r="F309" s="107"/>
      <c r="G309" s="107"/>
      <c r="H309" s="107"/>
      <c r="I309" s="108"/>
      <c r="J309" s="108"/>
      <c r="K309" s="107"/>
      <c r="N309" s="107"/>
    </row>
    <row r="310" spans="1:14" ht="15.75" x14ac:dyDescent="0.25">
      <c r="A310" s="103" t="str">
        <f>_xlfn.IFNA(VLOOKUP(Tabela1[[#This Row],[NR DZIAŁANIA]],lista!$A$2:$E$110,2,FALSE),"")</f>
        <v/>
      </c>
      <c r="B310" s="104" t="str">
        <f>_xlfn.IFNA(VLOOKUP(Tabela1[[#This Row],[NR DZIAŁANIA]],lista!$A$2:$E$110,3,FALSE),"")</f>
        <v/>
      </c>
      <c r="C310" s="105"/>
      <c r="D310" s="104" t="str">
        <f>_xlfn.IFNA(VLOOKUP(Tabela1[[#This Row],[NR DZIAŁANIA]],lista!$A$2:$E$110,4,FALSE),"")</f>
        <v/>
      </c>
      <c r="E310" s="107"/>
      <c r="F310" s="107"/>
      <c r="G310" s="107"/>
      <c r="H310" s="107"/>
      <c r="I310" s="108"/>
      <c r="J310" s="108"/>
      <c r="K310" s="107"/>
      <c r="N310" s="107"/>
    </row>
    <row r="311" spans="1:14" ht="15.75" x14ac:dyDescent="0.25">
      <c r="A311" s="103" t="str">
        <f>_xlfn.IFNA(VLOOKUP(Tabela1[[#This Row],[NR DZIAŁANIA]],lista!$A$2:$E$110,2,FALSE),"")</f>
        <v/>
      </c>
      <c r="B311" s="104" t="str">
        <f>_xlfn.IFNA(VLOOKUP(Tabela1[[#This Row],[NR DZIAŁANIA]],lista!$A$2:$E$110,3,FALSE),"")</f>
        <v/>
      </c>
      <c r="C311" s="105"/>
      <c r="D311" s="104" t="str">
        <f>_xlfn.IFNA(VLOOKUP(Tabela1[[#This Row],[NR DZIAŁANIA]],lista!$A$2:$E$110,4,FALSE),"")</f>
        <v/>
      </c>
      <c r="E311" s="107"/>
      <c r="F311" s="107"/>
      <c r="G311" s="107"/>
      <c r="H311" s="107"/>
      <c r="I311" s="108"/>
      <c r="J311" s="108"/>
      <c r="K311" s="107"/>
      <c r="N311" s="107"/>
    </row>
    <row r="312" spans="1:14" ht="15.75" x14ac:dyDescent="0.25">
      <c r="A312" s="103" t="str">
        <f>_xlfn.IFNA(VLOOKUP(Tabela1[[#This Row],[NR DZIAŁANIA]],lista!$A$2:$E$110,2,FALSE),"")</f>
        <v/>
      </c>
      <c r="B312" s="104" t="str">
        <f>_xlfn.IFNA(VLOOKUP(Tabela1[[#This Row],[NR DZIAŁANIA]],lista!$A$2:$E$110,3,FALSE),"")</f>
        <v/>
      </c>
      <c r="C312" s="105"/>
      <c r="D312" s="104" t="str">
        <f>_xlfn.IFNA(VLOOKUP(Tabela1[[#This Row],[NR DZIAŁANIA]],lista!$A$2:$E$110,4,FALSE),"")</f>
        <v/>
      </c>
      <c r="E312" s="107"/>
      <c r="F312" s="107"/>
      <c r="G312" s="107"/>
      <c r="H312" s="107"/>
      <c r="I312" s="108"/>
      <c r="J312" s="108"/>
      <c r="K312" s="107"/>
      <c r="N312" s="107"/>
    </row>
    <row r="313" spans="1:14" ht="15.75" x14ac:dyDescent="0.25">
      <c r="A313" s="103" t="str">
        <f>_xlfn.IFNA(VLOOKUP(Tabela1[[#This Row],[NR DZIAŁANIA]],lista!$A$2:$E$110,2,FALSE),"")</f>
        <v/>
      </c>
      <c r="B313" s="104" t="str">
        <f>_xlfn.IFNA(VLOOKUP(Tabela1[[#This Row],[NR DZIAŁANIA]],lista!$A$2:$E$110,3,FALSE),"")</f>
        <v/>
      </c>
      <c r="C313" s="105"/>
      <c r="D313" s="104" t="str">
        <f>_xlfn.IFNA(VLOOKUP(Tabela1[[#This Row],[NR DZIAŁANIA]],lista!$A$2:$E$110,4,FALSE),"")</f>
        <v/>
      </c>
      <c r="E313" s="107"/>
      <c r="F313" s="107"/>
      <c r="G313" s="107"/>
      <c r="H313" s="107"/>
      <c r="I313" s="108"/>
      <c r="J313" s="108"/>
      <c r="K313" s="107"/>
      <c r="N313" s="107"/>
    </row>
    <row r="314" spans="1:14" ht="15.75" x14ac:dyDescent="0.25">
      <c r="A314" s="103" t="str">
        <f>_xlfn.IFNA(VLOOKUP(Tabela1[[#This Row],[NR DZIAŁANIA]],lista!$A$2:$E$110,2,FALSE),"")</f>
        <v/>
      </c>
      <c r="B314" s="104" t="str">
        <f>_xlfn.IFNA(VLOOKUP(Tabela1[[#This Row],[NR DZIAŁANIA]],lista!$A$2:$E$110,3,FALSE),"")</f>
        <v/>
      </c>
      <c r="C314" s="105"/>
      <c r="D314" s="104" t="str">
        <f>_xlfn.IFNA(VLOOKUP(Tabela1[[#This Row],[NR DZIAŁANIA]],lista!$A$2:$E$110,4,FALSE),"")</f>
        <v/>
      </c>
      <c r="E314" s="107"/>
      <c r="F314" s="107"/>
      <c r="G314" s="107"/>
      <c r="H314" s="107"/>
      <c r="I314" s="108"/>
      <c r="J314" s="108"/>
      <c r="K314" s="107"/>
      <c r="N314" s="107"/>
    </row>
    <row r="315" spans="1:14" ht="15.75" x14ac:dyDescent="0.25">
      <c r="A315" s="103" t="str">
        <f>_xlfn.IFNA(VLOOKUP(Tabela1[[#This Row],[NR DZIAŁANIA]],lista!$A$2:$E$110,2,FALSE),"")</f>
        <v/>
      </c>
      <c r="B315" s="104" t="str">
        <f>_xlfn.IFNA(VLOOKUP(Tabela1[[#This Row],[NR DZIAŁANIA]],lista!$A$2:$E$110,3,FALSE),"")</f>
        <v/>
      </c>
      <c r="C315" s="105"/>
      <c r="D315" s="104" t="str">
        <f>_xlfn.IFNA(VLOOKUP(Tabela1[[#This Row],[NR DZIAŁANIA]],lista!$A$2:$E$110,4,FALSE),"")</f>
        <v/>
      </c>
      <c r="E315" s="107"/>
      <c r="F315" s="107"/>
      <c r="G315" s="107"/>
      <c r="H315" s="107"/>
      <c r="I315" s="108"/>
      <c r="J315" s="108"/>
      <c r="K315" s="107"/>
      <c r="N315" s="107"/>
    </row>
    <row r="316" spans="1:14" ht="15.75" x14ac:dyDescent="0.25">
      <c r="A316" s="103" t="str">
        <f>_xlfn.IFNA(VLOOKUP(Tabela1[[#This Row],[NR DZIAŁANIA]],lista!$A$2:$E$110,2,FALSE),"")</f>
        <v/>
      </c>
      <c r="B316" s="104" t="str">
        <f>_xlfn.IFNA(VLOOKUP(Tabela1[[#This Row],[NR DZIAŁANIA]],lista!$A$2:$E$110,3,FALSE),"")</f>
        <v/>
      </c>
      <c r="C316" s="105"/>
      <c r="D316" s="104" t="str">
        <f>_xlfn.IFNA(VLOOKUP(Tabela1[[#This Row],[NR DZIAŁANIA]],lista!$A$2:$E$110,4,FALSE),"")</f>
        <v/>
      </c>
      <c r="E316" s="107"/>
      <c r="F316" s="107"/>
      <c r="G316" s="107"/>
      <c r="H316" s="107"/>
      <c r="I316" s="108"/>
      <c r="J316" s="108"/>
      <c r="K316" s="107"/>
      <c r="N316" s="107"/>
    </row>
    <row r="317" spans="1:14" ht="15.75" x14ac:dyDescent="0.25">
      <c r="A317" s="103" t="str">
        <f>_xlfn.IFNA(VLOOKUP(Tabela1[[#This Row],[NR DZIAŁANIA]],lista!$A$2:$E$110,2,FALSE),"")</f>
        <v/>
      </c>
      <c r="B317" s="104" t="str">
        <f>_xlfn.IFNA(VLOOKUP(Tabela1[[#This Row],[NR DZIAŁANIA]],lista!$A$2:$E$110,3,FALSE),"")</f>
        <v/>
      </c>
      <c r="C317" s="105"/>
      <c r="D317" s="104" t="str">
        <f>_xlfn.IFNA(VLOOKUP(Tabela1[[#This Row],[NR DZIAŁANIA]],lista!$A$2:$E$110,4,FALSE),"")</f>
        <v/>
      </c>
      <c r="E317" s="107"/>
      <c r="F317" s="107"/>
      <c r="G317" s="107"/>
      <c r="H317" s="107"/>
      <c r="I317" s="108"/>
      <c r="J317" s="108"/>
      <c r="K317" s="107"/>
      <c r="N317" s="107"/>
    </row>
    <row r="318" spans="1:14" ht="15.75" x14ac:dyDescent="0.25">
      <c r="A318" s="103" t="str">
        <f>_xlfn.IFNA(VLOOKUP(Tabela1[[#This Row],[NR DZIAŁANIA]],lista!$A$2:$E$110,2,FALSE),"")</f>
        <v/>
      </c>
      <c r="B318" s="104" t="str">
        <f>_xlfn.IFNA(VLOOKUP(Tabela1[[#This Row],[NR DZIAŁANIA]],lista!$A$2:$E$110,3,FALSE),"")</f>
        <v/>
      </c>
      <c r="C318" s="105"/>
      <c r="D318" s="104" t="str">
        <f>_xlfn.IFNA(VLOOKUP(Tabela1[[#This Row],[NR DZIAŁANIA]],lista!$A$2:$E$110,4,FALSE),"")</f>
        <v/>
      </c>
      <c r="E318" s="107"/>
      <c r="F318" s="107"/>
      <c r="G318" s="107"/>
      <c r="H318" s="107"/>
      <c r="I318" s="108"/>
      <c r="J318" s="108"/>
      <c r="K318" s="107"/>
      <c r="N318" s="107"/>
    </row>
    <row r="319" spans="1:14" ht="15.75" x14ac:dyDescent="0.25">
      <c r="A319" s="103" t="str">
        <f>_xlfn.IFNA(VLOOKUP(Tabela1[[#This Row],[NR DZIAŁANIA]],lista!$A$2:$E$110,2,FALSE),"")</f>
        <v/>
      </c>
      <c r="B319" s="104" t="str">
        <f>_xlfn.IFNA(VLOOKUP(Tabela1[[#This Row],[NR DZIAŁANIA]],lista!$A$2:$E$110,3,FALSE),"")</f>
        <v/>
      </c>
      <c r="C319" s="105"/>
      <c r="D319" s="104" t="str">
        <f>_xlfn.IFNA(VLOOKUP(Tabela1[[#This Row],[NR DZIAŁANIA]],lista!$A$2:$E$110,4,FALSE),"")</f>
        <v/>
      </c>
      <c r="E319" s="107"/>
      <c r="F319" s="107"/>
      <c r="G319" s="107"/>
      <c r="H319" s="107"/>
      <c r="I319" s="108"/>
      <c r="J319" s="108"/>
      <c r="K319" s="107"/>
      <c r="N319" s="107"/>
    </row>
    <row r="320" spans="1:14" ht="15.75" x14ac:dyDescent="0.25">
      <c r="A320" s="103" t="str">
        <f>_xlfn.IFNA(VLOOKUP(Tabela1[[#This Row],[NR DZIAŁANIA]],lista!$A$2:$E$110,2,FALSE),"")</f>
        <v/>
      </c>
      <c r="B320" s="104" t="str">
        <f>_xlfn.IFNA(VLOOKUP(Tabela1[[#This Row],[NR DZIAŁANIA]],lista!$A$2:$E$110,3,FALSE),"")</f>
        <v/>
      </c>
      <c r="C320" s="105"/>
      <c r="D320" s="104" t="str">
        <f>_xlfn.IFNA(VLOOKUP(Tabela1[[#This Row],[NR DZIAŁANIA]],lista!$A$2:$E$110,4,FALSE),"")</f>
        <v/>
      </c>
      <c r="E320" s="107"/>
      <c r="F320" s="107"/>
      <c r="G320" s="107"/>
      <c r="H320" s="107"/>
      <c r="I320" s="108"/>
      <c r="J320" s="108"/>
      <c r="K320" s="107"/>
      <c r="N320" s="107"/>
    </row>
    <row r="321" spans="1:14" ht="15.75" x14ac:dyDescent="0.25">
      <c r="A321" s="103" t="str">
        <f>_xlfn.IFNA(VLOOKUP(Tabela1[[#This Row],[NR DZIAŁANIA]],lista!$A$2:$E$110,2,FALSE),"")</f>
        <v/>
      </c>
      <c r="B321" s="104" t="str">
        <f>_xlfn.IFNA(VLOOKUP(Tabela1[[#This Row],[NR DZIAŁANIA]],lista!$A$2:$E$110,3,FALSE),"")</f>
        <v/>
      </c>
      <c r="C321" s="105"/>
      <c r="D321" s="104" t="str">
        <f>_xlfn.IFNA(VLOOKUP(Tabela1[[#This Row],[NR DZIAŁANIA]],lista!$A$2:$E$110,4,FALSE),"")</f>
        <v/>
      </c>
      <c r="E321" s="107"/>
      <c r="F321" s="107"/>
      <c r="G321" s="107"/>
      <c r="H321" s="107"/>
      <c r="I321" s="108"/>
      <c r="J321" s="108"/>
      <c r="K321" s="107"/>
      <c r="N321" s="107"/>
    </row>
    <row r="322" spans="1:14" ht="15.75" x14ac:dyDescent="0.25">
      <c r="A322" s="103" t="str">
        <f>_xlfn.IFNA(VLOOKUP(Tabela1[[#This Row],[NR DZIAŁANIA]],lista!$A$2:$E$110,2,FALSE),"")</f>
        <v/>
      </c>
      <c r="B322" s="104" t="str">
        <f>_xlfn.IFNA(VLOOKUP(Tabela1[[#This Row],[NR DZIAŁANIA]],lista!$A$2:$E$110,3,FALSE),"")</f>
        <v/>
      </c>
      <c r="C322" s="105"/>
      <c r="D322" s="104" t="str">
        <f>_xlfn.IFNA(VLOOKUP(Tabela1[[#This Row],[NR DZIAŁANIA]],lista!$A$2:$E$110,4,FALSE),"")</f>
        <v/>
      </c>
      <c r="E322" s="107"/>
      <c r="F322" s="107"/>
      <c r="G322" s="107"/>
      <c r="H322" s="107"/>
      <c r="I322" s="108"/>
      <c r="J322" s="108"/>
      <c r="K322" s="107"/>
      <c r="N322" s="107"/>
    </row>
    <row r="323" spans="1:14" ht="15.75" x14ac:dyDescent="0.25">
      <c r="A323" s="103" t="str">
        <f>_xlfn.IFNA(VLOOKUP(Tabela1[[#This Row],[NR DZIAŁANIA]],lista!$A$2:$E$110,2,FALSE),"")</f>
        <v/>
      </c>
      <c r="B323" s="104" t="str">
        <f>_xlfn.IFNA(VLOOKUP(Tabela1[[#This Row],[NR DZIAŁANIA]],lista!$A$2:$E$110,3,FALSE),"")</f>
        <v/>
      </c>
      <c r="C323" s="105"/>
      <c r="D323" s="104" t="str">
        <f>_xlfn.IFNA(VLOOKUP(Tabela1[[#This Row],[NR DZIAŁANIA]],lista!$A$2:$E$110,4,FALSE),"")</f>
        <v/>
      </c>
      <c r="E323" s="107"/>
      <c r="F323" s="107"/>
      <c r="G323" s="107"/>
      <c r="H323" s="107"/>
      <c r="I323" s="108"/>
      <c r="J323" s="108"/>
      <c r="K323" s="107"/>
      <c r="N323" s="107"/>
    </row>
    <row r="324" spans="1:14" ht="15.75" x14ac:dyDescent="0.25">
      <c r="A324" s="103" t="str">
        <f>_xlfn.IFNA(VLOOKUP(Tabela1[[#This Row],[NR DZIAŁANIA]],lista!$A$2:$E$110,2,FALSE),"")</f>
        <v/>
      </c>
      <c r="B324" s="104" t="str">
        <f>_xlfn.IFNA(VLOOKUP(Tabela1[[#This Row],[NR DZIAŁANIA]],lista!$A$2:$E$110,3,FALSE),"")</f>
        <v/>
      </c>
      <c r="C324" s="105"/>
      <c r="D324" s="104" t="str">
        <f>_xlfn.IFNA(VLOOKUP(Tabela1[[#This Row],[NR DZIAŁANIA]],lista!$A$2:$E$110,4,FALSE),"")</f>
        <v/>
      </c>
      <c r="E324" s="107"/>
      <c r="F324" s="107"/>
      <c r="G324" s="107"/>
      <c r="H324" s="107"/>
      <c r="I324" s="108"/>
      <c r="J324" s="108"/>
      <c r="K324" s="107"/>
      <c r="N324" s="107"/>
    </row>
    <row r="325" spans="1:14" ht="15.75" x14ac:dyDescent="0.25">
      <c r="A325" s="103" t="str">
        <f>_xlfn.IFNA(VLOOKUP(Tabela1[[#This Row],[NR DZIAŁANIA]],lista!$A$2:$E$110,2,FALSE),"")</f>
        <v/>
      </c>
      <c r="B325" s="104" t="str">
        <f>_xlfn.IFNA(VLOOKUP(Tabela1[[#This Row],[NR DZIAŁANIA]],lista!$A$2:$E$110,3,FALSE),"")</f>
        <v/>
      </c>
      <c r="C325" s="105"/>
      <c r="D325" s="104" t="str">
        <f>_xlfn.IFNA(VLOOKUP(Tabela1[[#This Row],[NR DZIAŁANIA]],lista!$A$2:$E$110,4,FALSE),"")</f>
        <v/>
      </c>
      <c r="E325" s="107"/>
      <c r="F325" s="107"/>
      <c r="G325" s="107"/>
      <c r="H325" s="107"/>
      <c r="I325" s="108"/>
      <c r="J325" s="108"/>
      <c r="K325" s="107"/>
      <c r="N325" s="107"/>
    </row>
    <row r="326" spans="1:14" ht="15.75" x14ac:dyDescent="0.25">
      <c r="A326" s="103" t="str">
        <f>_xlfn.IFNA(VLOOKUP(Tabela1[[#This Row],[NR DZIAŁANIA]],lista!$A$2:$E$110,2,FALSE),"")</f>
        <v/>
      </c>
      <c r="B326" s="104" t="str">
        <f>_xlfn.IFNA(VLOOKUP(Tabela1[[#This Row],[NR DZIAŁANIA]],lista!$A$2:$E$110,3,FALSE),"")</f>
        <v/>
      </c>
      <c r="C326" s="105"/>
      <c r="D326" s="104" t="str">
        <f>_xlfn.IFNA(VLOOKUP(Tabela1[[#This Row],[NR DZIAŁANIA]],lista!$A$2:$E$110,4,FALSE),"")</f>
        <v/>
      </c>
      <c r="E326" s="107"/>
      <c r="F326" s="107"/>
      <c r="G326" s="107"/>
      <c r="H326" s="107"/>
      <c r="I326" s="108"/>
      <c r="J326" s="108"/>
      <c r="K326" s="107"/>
      <c r="N326" s="107"/>
    </row>
    <row r="327" spans="1:14" ht="15.75" x14ac:dyDescent="0.25">
      <c r="A327" s="103" t="str">
        <f>_xlfn.IFNA(VLOOKUP(Tabela1[[#This Row],[NR DZIAŁANIA]],lista!$A$2:$E$110,2,FALSE),"")</f>
        <v/>
      </c>
      <c r="B327" s="104" t="str">
        <f>_xlfn.IFNA(VLOOKUP(Tabela1[[#This Row],[NR DZIAŁANIA]],lista!$A$2:$E$110,3,FALSE),"")</f>
        <v/>
      </c>
      <c r="C327" s="105"/>
      <c r="D327" s="104" t="str">
        <f>_xlfn.IFNA(VLOOKUP(Tabela1[[#This Row],[NR DZIAŁANIA]],lista!$A$2:$E$110,4,FALSE),"")</f>
        <v/>
      </c>
      <c r="E327" s="107"/>
      <c r="F327" s="107"/>
      <c r="G327" s="107"/>
      <c r="H327" s="107"/>
      <c r="I327" s="108"/>
      <c r="J327" s="108"/>
      <c r="K327" s="107"/>
      <c r="N327" s="107"/>
    </row>
    <row r="328" spans="1:14" ht="15.75" x14ac:dyDescent="0.25">
      <c r="A328" s="103" t="str">
        <f>_xlfn.IFNA(VLOOKUP(Tabela1[[#This Row],[NR DZIAŁANIA]],lista!$A$2:$E$110,2,FALSE),"")</f>
        <v/>
      </c>
      <c r="B328" s="104" t="str">
        <f>_xlfn.IFNA(VLOOKUP(Tabela1[[#This Row],[NR DZIAŁANIA]],lista!$A$2:$E$110,3,FALSE),"")</f>
        <v/>
      </c>
      <c r="C328" s="105"/>
      <c r="D328" s="104" t="str">
        <f>_xlfn.IFNA(VLOOKUP(Tabela1[[#This Row],[NR DZIAŁANIA]],lista!$A$2:$E$110,4,FALSE),"")</f>
        <v/>
      </c>
      <c r="E328" s="107"/>
      <c r="F328" s="107"/>
      <c r="G328" s="107"/>
      <c r="H328" s="107"/>
      <c r="I328" s="108"/>
      <c r="J328" s="108"/>
      <c r="K328" s="107"/>
      <c r="N328" s="107"/>
    </row>
    <row r="329" spans="1:14" ht="15.75" x14ac:dyDescent="0.25">
      <c r="A329" s="103" t="str">
        <f>_xlfn.IFNA(VLOOKUP(Tabela1[[#This Row],[NR DZIAŁANIA]],lista!$A$2:$E$110,2,FALSE),"")</f>
        <v/>
      </c>
      <c r="B329" s="104" t="str">
        <f>_xlfn.IFNA(VLOOKUP(Tabela1[[#This Row],[NR DZIAŁANIA]],lista!$A$2:$E$110,3,FALSE),"")</f>
        <v/>
      </c>
      <c r="C329" s="105"/>
      <c r="D329" s="104" t="str">
        <f>_xlfn.IFNA(VLOOKUP(Tabela1[[#This Row],[NR DZIAŁANIA]],lista!$A$2:$E$110,4,FALSE),"")</f>
        <v/>
      </c>
      <c r="E329" s="107"/>
      <c r="F329" s="107"/>
      <c r="G329" s="107"/>
      <c r="H329" s="107"/>
      <c r="I329" s="108"/>
      <c r="J329" s="108"/>
      <c r="K329" s="107"/>
      <c r="N329" s="107"/>
    </row>
    <row r="330" spans="1:14" ht="15.75" x14ac:dyDescent="0.25">
      <c r="A330" s="103" t="str">
        <f>_xlfn.IFNA(VLOOKUP(Tabela1[[#This Row],[NR DZIAŁANIA]],lista!$A$2:$E$110,2,FALSE),"")</f>
        <v/>
      </c>
      <c r="B330" s="104" t="str">
        <f>_xlfn.IFNA(VLOOKUP(Tabela1[[#This Row],[NR DZIAŁANIA]],lista!$A$2:$E$110,3,FALSE),"")</f>
        <v/>
      </c>
      <c r="C330" s="105"/>
      <c r="D330" s="104" t="str">
        <f>_xlfn.IFNA(VLOOKUP(Tabela1[[#This Row],[NR DZIAŁANIA]],lista!$A$2:$E$110,4,FALSE),"")</f>
        <v/>
      </c>
      <c r="E330" s="107"/>
      <c r="F330" s="107"/>
      <c r="G330" s="107"/>
      <c r="H330" s="107"/>
      <c r="I330" s="108"/>
      <c r="J330" s="108"/>
      <c r="K330" s="107"/>
      <c r="N330" s="107"/>
    </row>
    <row r="331" spans="1:14" ht="15.75" x14ac:dyDescent="0.25">
      <c r="A331" s="103" t="str">
        <f>_xlfn.IFNA(VLOOKUP(Tabela1[[#This Row],[NR DZIAŁANIA]],lista!$A$2:$E$110,2,FALSE),"")</f>
        <v/>
      </c>
      <c r="B331" s="104" t="str">
        <f>_xlfn.IFNA(VLOOKUP(Tabela1[[#This Row],[NR DZIAŁANIA]],lista!$A$2:$E$110,3,FALSE),"")</f>
        <v/>
      </c>
      <c r="C331" s="105"/>
      <c r="D331" s="104" t="str">
        <f>_xlfn.IFNA(VLOOKUP(Tabela1[[#This Row],[NR DZIAŁANIA]],lista!$A$2:$E$110,4,FALSE),"")</f>
        <v/>
      </c>
      <c r="E331" s="107"/>
      <c r="F331" s="107"/>
      <c r="G331" s="107"/>
      <c r="H331" s="107"/>
      <c r="I331" s="108"/>
      <c r="J331" s="108"/>
      <c r="K331" s="107"/>
      <c r="N331" s="107"/>
    </row>
    <row r="332" spans="1:14" ht="15.75" x14ac:dyDescent="0.25">
      <c r="A332" s="103" t="str">
        <f>_xlfn.IFNA(VLOOKUP(Tabela1[[#This Row],[NR DZIAŁANIA]],lista!$A$2:$E$110,2,FALSE),"")</f>
        <v/>
      </c>
      <c r="B332" s="104" t="str">
        <f>_xlfn.IFNA(VLOOKUP(Tabela1[[#This Row],[NR DZIAŁANIA]],lista!$A$2:$E$110,3,FALSE),"")</f>
        <v/>
      </c>
      <c r="C332" s="105"/>
      <c r="D332" s="104" t="str">
        <f>_xlfn.IFNA(VLOOKUP(Tabela1[[#This Row],[NR DZIAŁANIA]],lista!$A$2:$E$110,4,FALSE),"")</f>
        <v/>
      </c>
      <c r="E332" s="107"/>
      <c r="F332" s="107"/>
      <c r="G332" s="107"/>
      <c r="H332" s="107"/>
      <c r="I332" s="108"/>
      <c r="J332" s="108"/>
      <c r="K332" s="107"/>
      <c r="N332" s="107"/>
    </row>
    <row r="333" spans="1:14" ht="15.75" x14ac:dyDescent="0.25">
      <c r="A333" s="103" t="str">
        <f>_xlfn.IFNA(VLOOKUP(Tabela1[[#This Row],[NR DZIAŁANIA]],lista!$A$2:$E$110,2,FALSE),"")</f>
        <v/>
      </c>
      <c r="B333" s="104" t="str">
        <f>_xlfn.IFNA(VLOOKUP(Tabela1[[#This Row],[NR DZIAŁANIA]],lista!$A$2:$E$110,3,FALSE),"")</f>
        <v/>
      </c>
      <c r="C333" s="105"/>
      <c r="D333" s="104" t="str">
        <f>_xlfn.IFNA(VLOOKUP(Tabela1[[#This Row],[NR DZIAŁANIA]],lista!$A$2:$E$110,4,FALSE),"")</f>
        <v/>
      </c>
      <c r="E333" s="107"/>
      <c r="F333" s="107"/>
      <c r="G333" s="107"/>
      <c r="H333" s="107"/>
      <c r="I333" s="108"/>
      <c r="J333" s="108"/>
      <c r="K333" s="107"/>
      <c r="N333" s="107"/>
    </row>
    <row r="334" spans="1:14" ht="15.75" x14ac:dyDescent="0.25">
      <c r="A334" s="103" t="str">
        <f>_xlfn.IFNA(VLOOKUP(Tabela1[[#This Row],[NR DZIAŁANIA]],lista!$A$2:$E$110,2,FALSE),"")</f>
        <v/>
      </c>
      <c r="B334" s="104" t="str">
        <f>_xlfn.IFNA(VLOOKUP(Tabela1[[#This Row],[NR DZIAŁANIA]],lista!$A$2:$E$110,3,FALSE),"")</f>
        <v/>
      </c>
      <c r="C334" s="105"/>
      <c r="D334" s="104" t="str">
        <f>_xlfn.IFNA(VLOOKUP(Tabela1[[#This Row],[NR DZIAŁANIA]],lista!$A$2:$E$110,4,FALSE),"")</f>
        <v/>
      </c>
      <c r="E334" s="107"/>
      <c r="F334" s="107"/>
      <c r="G334" s="107"/>
      <c r="H334" s="107"/>
      <c r="I334" s="108"/>
      <c r="J334" s="108"/>
      <c r="K334" s="107"/>
      <c r="N334" s="107"/>
    </row>
    <row r="335" spans="1:14" ht="15.75" x14ac:dyDescent="0.25">
      <c r="A335" s="103" t="str">
        <f>_xlfn.IFNA(VLOOKUP(Tabela1[[#This Row],[NR DZIAŁANIA]],lista!$A$2:$E$110,2,FALSE),"")</f>
        <v/>
      </c>
      <c r="B335" s="104" t="str">
        <f>_xlfn.IFNA(VLOOKUP(Tabela1[[#This Row],[NR DZIAŁANIA]],lista!$A$2:$E$110,3,FALSE),"")</f>
        <v/>
      </c>
      <c r="C335" s="105"/>
      <c r="D335" s="104" t="str">
        <f>_xlfn.IFNA(VLOOKUP(Tabela1[[#This Row],[NR DZIAŁANIA]],lista!$A$2:$E$110,4,FALSE),"")</f>
        <v/>
      </c>
      <c r="E335" s="107"/>
      <c r="F335" s="107"/>
      <c r="G335" s="107"/>
      <c r="H335" s="107"/>
      <c r="I335" s="108"/>
      <c r="J335" s="108"/>
      <c r="K335" s="107"/>
      <c r="N335" s="107"/>
    </row>
    <row r="336" spans="1:14" ht="15.75" x14ac:dyDescent="0.25">
      <c r="A336" s="103" t="str">
        <f>_xlfn.IFNA(VLOOKUP(Tabela1[[#This Row],[NR DZIAŁANIA]],lista!$A$2:$E$110,2,FALSE),"")</f>
        <v/>
      </c>
      <c r="B336" s="104" t="str">
        <f>_xlfn.IFNA(VLOOKUP(Tabela1[[#This Row],[NR DZIAŁANIA]],lista!$A$2:$E$110,3,FALSE),"")</f>
        <v/>
      </c>
      <c r="C336" s="105"/>
      <c r="D336" s="104" t="str">
        <f>_xlfn.IFNA(VLOOKUP(Tabela1[[#This Row],[NR DZIAŁANIA]],lista!$A$2:$E$110,4,FALSE),"")</f>
        <v/>
      </c>
      <c r="E336" s="107"/>
      <c r="F336" s="107"/>
      <c r="G336" s="107"/>
      <c r="H336" s="107"/>
      <c r="I336" s="108"/>
      <c r="J336" s="108"/>
      <c r="K336" s="107"/>
      <c r="N336" s="107"/>
    </row>
    <row r="337" spans="1:14" ht="15.75" x14ac:dyDescent="0.25">
      <c r="A337" s="103" t="str">
        <f>_xlfn.IFNA(VLOOKUP(Tabela1[[#This Row],[NR DZIAŁANIA]],lista!$A$2:$E$110,2,FALSE),"")</f>
        <v/>
      </c>
      <c r="B337" s="104" t="str">
        <f>_xlfn.IFNA(VLOOKUP(Tabela1[[#This Row],[NR DZIAŁANIA]],lista!$A$2:$E$110,3,FALSE),"")</f>
        <v/>
      </c>
      <c r="C337" s="105"/>
      <c r="D337" s="104" t="str">
        <f>_xlfn.IFNA(VLOOKUP(Tabela1[[#This Row],[NR DZIAŁANIA]],lista!$A$2:$E$110,4,FALSE),"")</f>
        <v/>
      </c>
      <c r="E337" s="107"/>
      <c r="F337" s="107"/>
      <c r="G337" s="107"/>
      <c r="H337" s="107"/>
      <c r="I337" s="108"/>
      <c r="J337" s="108"/>
      <c r="K337" s="107"/>
      <c r="N337" s="107"/>
    </row>
    <row r="338" spans="1:14" ht="15.75" x14ac:dyDescent="0.25">
      <c r="A338" s="103" t="str">
        <f>_xlfn.IFNA(VLOOKUP(Tabela1[[#This Row],[NR DZIAŁANIA]],lista!$A$2:$E$110,2,FALSE),"")</f>
        <v/>
      </c>
      <c r="B338" s="104" t="str">
        <f>_xlfn.IFNA(VLOOKUP(Tabela1[[#This Row],[NR DZIAŁANIA]],lista!$A$2:$E$110,3,FALSE),"")</f>
        <v/>
      </c>
      <c r="C338" s="105"/>
      <c r="D338" s="104" t="str">
        <f>_xlfn.IFNA(VLOOKUP(Tabela1[[#This Row],[NR DZIAŁANIA]],lista!$A$2:$E$110,4,FALSE),"")</f>
        <v/>
      </c>
      <c r="E338" s="107"/>
      <c r="F338" s="107"/>
      <c r="G338" s="107"/>
      <c r="H338" s="107"/>
      <c r="I338" s="108"/>
      <c r="J338" s="108"/>
      <c r="K338" s="107"/>
      <c r="N338" s="107"/>
    </row>
    <row r="339" spans="1:14" ht="15.75" x14ac:dyDescent="0.25">
      <c r="A339" s="103" t="str">
        <f>_xlfn.IFNA(VLOOKUP(Tabela1[[#This Row],[NR DZIAŁANIA]],lista!$A$2:$E$110,2,FALSE),"")</f>
        <v/>
      </c>
      <c r="B339" s="104" t="str">
        <f>_xlfn.IFNA(VLOOKUP(Tabela1[[#This Row],[NR DZIAŁANIA]],lista!$A$2:$E$110,3,FALSE),"")</f>
        <v/>
      </c>
      <c r="C339" s="105"/>
      <c r="D339" s="104" t="str">
        <f>_xlfn.IFNA(VLOOKUP(Tabela1[[#This Row],[NR DZIAŁANIA]],lista!$A$2:$E$110,4,FALSE),"")</f>
        <v/>
      </c>
      <c r="E339" s="107"/>
      <c r="F339" s="107"/>
      <c r="G339" s="107"/>
      <c r="H339" s="107"/>
      <c r="I339" s="108"/>
      <c r="J339" s="108"/>
      <c r="K339" s="107"/>
      <c r="N339" s="107"/>
    </row>
    <row r="340" spans="1:14" ht="15.75" x14ac:dyDescent="0.25">
      <c r="A340" s="103" t="str">
        <f>_xlfn.IFNA(VLOOKUP(Tabela1[[#This Row],[NR DZIAŁANIA]],lista!$A$2:$E$110,2,FALSE),"")</f>
        <v/>
      </c>
      <c r="B340" s="104" t="str">
        <f>_xlfn.IFNA(VLOOKUP(Tabela1[[#This Row],[NR DZIAŁANIA]],lista!$A$2:$E$110,3,FALSE),"")</f>
        <v/>
      </c>
      <c r="C340" s="105"/>
      <c r="D340" s="104" t="str">
        <f>_xlfn.IFNA(VLOOKUP(Tabela1[[#This Row],[NR DZIAŁANIA]],lista!$A$2:$E$110,4,FALSE),"")</f>
        <v/>
      </c>
      <c r="E340" s="107"/>
      <c r="F340" s="107"/>
      <c r="G340" s="107"/>
      <c r="H340" s="107"/>
      <c r="I340" s="108"/>
      <c r="J340" s="108"/>
      <c r="K340" s="107"/>
      <c r="N340" s="107"/>
    </row>
  </sheetData>
  <dataValidations disablePrompts="1" count="3">
    <dataValidation type="list" allowBlank="1" showInputMessage="1" showErrorMessage="1" sqref="C60 C62 C2 C11 C17 C21 C24 C34 C45 C57 C88">
      <formula1>#REF!</formula1>
    </dataValidation>
    <dataValidation type="decimal" operator="greaterThan" allowBlank="1" showInputMessage="1" showErrorMessage="1" sqref="I1:J1048576">
      <formula1>0</formula1>
    </dataValidation>
    <dataValidation type="date" operator="greaterThan" allowBlank="1" showInputMessage="1" showErrorMessage="1" sqref="E1:F1048576">
      <formula1>TODAY()</formula1>
    </dataValidation>
  </dataValidations>
  <pageMargins left="0.70866141732283472" right="0.70866141732283472" top="0.74803149606299213" bottom="0.74803149606299213" header="0.31496062992125984" footer="0.31496062992125984"/>
  <pageSetup paperSize="8" scale="43" fitToHeight="0" orientation="landscape" verticalDpi="0" r:id="rId1"/>
  <headerFooter>
    <oddHeader>&amp;L&amp;"-,Pogrubiony"&amp;12
HARMONOGRAM NABORÓW WNIOSKÓW O DOFINANSOWANIE FE SL 21-27&amp;R&amp;12Załącznik nr 1 do Uchwały Nr 645/412/VI/2023 Zarządu Województwa Śląskiego z dnia 29 marca 2023 r.</oddHeader>
    <oddFooter>&amp;C&amp;G</oddFooter>
  </headerFooter>
  <rowBreaks count="3" manualBreakCount="3">
    <brk id="33" max="16383" man="1"/>
    <brk id="44" max="16383" man="1"/>
    <brk id="58" max="13" man="1"/>
  </rowBreaks>
  <ignoredErrors>
    <ignoredError sqref="A88:D88 A62 A60 A57 A2 A11 A17:D17 A34 A45 J88:N88 K17:N17 G88:H88 G17:H17 J249:J340 J90:J248 J24 J34 J45 J60 J62 J57" calculatedColumn="1"/>
    <ignoredError sqref="E39:F39 E54:F54 F61:M61 F84:F87 E37:F37" listDataValidatio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lista!$A$2:$A$110</xm:f>
          </x14:formula1>
          <xm:sqref>C12:C16 C18:C20 C25:C33 C35:C44 C22:C23 C61 C46:C56 C63:C87 C3:C10 C58:C59 C89:C340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5"/>
  <sheetViews>
    <sheetView topLeftCell="A104" workbookViewId="0">
      <selection activeCell="D112" sqref="D112"/>
    </sheetView>
  </sheetViews>
  <sheetFormatPr defaultRowHeight="15" x14ac:dyDescent="0.25"/>
  <cols>
    <col min="1" max="1" width="5.5703125" style="2" bestFit="1" customWidth="1"/>
    <col min="2" max="2" width="8" customWidth="1"/>
    <col min="3" max="3" width="44.7109375" customWidth="1"/>
    <col min="4" max="4" width="45" style="1" customWidth="1"/>
    <col min="5" max="6" width="43.140625" style="1" customWidth="1"/>
    <col min="7" max="7" width="111.28515625" bestFit="1" customWidth="1"/>
  </cols>
  <sheetData>
    <row r="1" spans="1:7" ht="15.75" x14ac:dyDescent="0.25">
      <c r="A1" s="18" t="s">
        <v>223</v>
      </c>
      <c r="B1" s="19" t="s">
        <v>224</v>
      </c>
      <c r="C1" s="19" t="s">
        <v>225</v>
      </c>
      <c r="D1" s="20" t="s">
        <v>226</v>
      </c>
      <c r="E1" s="21" t="s">
        <v>227</v>
      </c>
      <c r="F1" s="12"/>
      <c r="G1" s="4"/>
    </row>
    <row r="2" spans="1:7" ht="45" x14ac:dyDescent="0.25">
      <c r="A2" s="13" t="s">
        <v>15</v>
      </c>
      <c r="B2" s="4" t="s">
        <v>228</v>
      </c>
      <c r="C2" s="4" t="s">
        <v>229</v>
      </c>
      <c r="D2" s="5" t="s">
        <v>230</v>
      </c>
      <c r="E2" s="17" t="s">
        <v>231</v>
      </c>
      <c r="F2" s="5"/>
      <c r="G2" s="4" t="str">
        <f t="shared" ref="G2:G33" si="0">CONCATENATE(A2," ",D2)</f>
        <v>1.1 B+R - organizacje badawcze</v>
      </c>
    </row>
    <row r="3" spans="1:7" ht="45" x14ac:dyDescent="0.25">
      <c r="A3" s="13" t="s">
        <v>20</v>
      </c>
      <c r="B3" s="4" t="s">
        <v>228</v>
      </c>
      <c r="C3" s="4" t="s">
        <v>229</v>
      </c>
      <c r="D3" s="5" t="s">
        <v>232</v>
      </c>
      <c r="E3" s="17" t="s">
        <v>233</v>
      </c>
      <c r="F3" s="5"/>
      <c r="G3" s="4" t="str">
        <f t="shared" si="0"/>
        <v>1.2 Badania, rozwój i innowacje w przedsiębiorstwach</v>
      </c>
    </row>
    <row r="4" spans="1:7" ht="45" x14ac:dyDescent="0.25">
      <c r="A4" s="13" t="s">
        <v>27</v>
      </c>
      <c r="B4" s="4" t="s">
        <v>228</v>
      </c>
      <c r="C4" s="4" t="s">
        <v>229</v>
      </c>
      <c r="D4" s="5" t="s">
        <v>234</v>
      </c>
      <c r="E4" s="17" t="s">
        <v>235</v>
      </c>
      <c r="F4" s="5"/>
      <c r="G4" s="4" t="str">
        <f t="shared" si="0"/>
        <v>1.3 Ekosystem RIS</v>
      </c>
    </row>
    <row r="5" spans="1:7" ht="45" x14ac:dyDescent="0.25">
      <c r="A5" s="13" t="s">
        <v>31</v>
      </c>
      <c r="B5" s="4" t="s">
        <v>236</v>
      </c>
      <c r="C5" s="4" t="s">
        <v>237</v>
      </c>
      <c r="D5" s="8" t="s">
        <v>238</v>
      </c>
      <c r="E5" s="17" t="s">
        <v>231</v>
      </c>
      <c r="F5" s="5"/>
      <c r="G5" s="4" t="str">
        <f t="shared" si="0"/>
        <v xml:space="preserve">1.4 Cyfryzacja administracji publicznej </v>
      </c>
    </row>
    <row r="6" spans="1:7" ht="45" x14ac:dyDescent="0.25">
      <c r="A6" s="13" t="s">
        <v>239</v>
      </c>
      <c r="B6" s="4" t="s">
        <v>236</v>
      </c>
      <c r="C6" s="4" t="s">
        <v>237</v>
      </c>
      <c r="D6" s="8" t="s">
        <v>240</v>
      </c>
      <c r="E6" s="17" t="s">
        <v>231</v>
      </c>
      <c r="F6" s="5"/>
      <c r="G6" s="4" t="str">
        <f t="shared" si="0"/>
        <v>1.5 Innowacyjne rozwiązania cyfrowe w ochronie zdrowia</v>
      </c>
    </row>
    <row r="7" spans="1:7" ht="60" x14ac:dyDescent="0.25">
      <c r="A7" s="13" t="s">
        <v>35</v>
      </c>
      <c r="B7" s="4" t="s">
        <v>241</v>
      </c>
      <c r="C7" s="4" t="s">
        <v>242</v>
      </c>
      <c r="D7" s="5" t="s">
        <v>243</v>
      </c>
      <c r="E7" s="17" t="s">
        <v>235</v>
      </c>
      <c r="F7" s="5"/>
      <c r="G7" s="4" t="str">
        <f t="shared" si="0"/>
        <v>1.6 Rozwój przedsiębiorczości - EFRR</v>
      </c>
    </row>
    <row r="8" spans="1:7" ht="60" x14ac:dyDescent="0.25">
      <c r="A8" s="13" t="s">
        <v>244</v>
      </c>
      <c r="B8" s="4" t="s">
        <v>241</v>
      </c>
      <c r="C8" s="4" t="s">
        <v>242</v>
      </c>
      <c r="D8" s="5" t="s">
        <v>245</v>
      </c>
      <c r="E8" s="17" t="s">
        <v>231</v>
      </c>
      <c r="F8" s="5"/>
      <c r="G8" s="4" t="str">
        <f t="shared" si="0"/>
        <v>1.7 Klastry</v>
      </c>
    </row>
    <row r="9" spans="1:7" ht="60" x14ac:dyDescent="0.25">
      <c r="A9" s="13" t="s">
        <v>38</v>
      </c>
      <c r="B9" s="4" t="s">
        <v>241</v>
      </c>
      <c r="C9" s="4" t="s">
        <v>242</v>
      </c>
      <c r="D9" s="5" t="s">
        <v>39</v>
      </c>
      <c r="E9" s="17" t="s">
        <v>233</v>
      </c>
      <c r="F9" s="5"/>
      <c r="G9" s="4" t="str">
        <f t="shared" si="0"/>
        <v>1.8 Innowacje cyfrowe w MŚP</v>
      </c>
    </row>
    <row r="10" spans="1:7" ht="60" x14ac:dyDescent="0.25">
      <c r="A10" s="13" t="s">
        <v>246</v>
      </c>
      <c r="B10" s="4" t="s">
        <v>241</v>
      </c>
      <c r="C10" s="4" t="s">
        <v>242</v>
      </c>
      <c r="D10" s="5" t="s">
        <v>247</v>
      </c>
      <c r="E10" s="17" t="s">
        <v>248</v>
      </c>
      <c r="F10" s="5"/>
      <c r="G10" s="4" t="str">
        <f t="shared" si="0"/>
        <v>1.9 Konkurencyjność przedsiębiorstw (IF)</v>
      </c>
    </row>
    <row r="11" spans="1:7" ht="60" x14ac:dyDescent="0.25">
      <c r="A11" s="13" t="s">
        <v>42</v>
      </c>
      <c r="B11" s="4" t="s">
        <v>241</v>
      </c>
      <c r="C11" s="4" t="s">
        <v>242</v>
      </c>
      <c r="D11" s="5" t="s">
        <v>43</v>
      </c>
      <c r="E11" s="17" t="s">
        <v>233</v>
      </c>
      <c r="F11" s="5"/>
      <c r="G11" s="4" t="str">
        <f t="shared" si="0"/>
        <v>1.10 Promocja eksportu i internacjonalizacja MŚP</v>
      </c>
    </row>
    <row r="12" spans="1:7" ht="30" x14ac:dyDescent="0.25">
      <c r="A12" s="13" t="s">
        <v>249</v>
      </c>
      <c r="B12" s="10" t="s">
        <v>250</v>
      </c>
      <c r="C12" s="4" t="s">
        <v>251</v>
      </c>
      <c r="D12" s="11" t="s">
        <v>252</v>
      </c>
      <c r="E12" s="17" t="s">
        <v>231</v>
      </c>
      <c r="F12" s="5"/>
      <c r="G12" s="4" t="str">
        <f t="shared" si="0"/>
        <v xml:space="preserve">2.1 Efektywność energetyczna budynków użyteczności publicznej </v>
      </c>
    </row>
    <row r="13" spans="1:7" ht="30" x14ac:dyDescent="0.25">
      <c r="A13" s="13" t="s">
        <v>47</v>
      </c>
      <c r="B13" s="10" t="s">
        <v>250</v>
      </c>
      <c r="C13" s="4" t="s">
        <v>251</v>
      </c>
      <c r="D13" s="11" t="s">
        <v>253</v>
      </c>
      <c r="E13" s="17" t="s">
        <v>231</v>
      </c>
      <c r="F13" s="5"/>
      <c r="G13" s="4" t="str">
        <f t="shared" si="0"/>
        <v>2.2 Efektywność energetyczna budynków użyteczności publicznej - ZIT</v>
      </c>
    </row>
    <row r="14" spans="1:7" ht="30" x14ac:dyDescent="0.25">
      <c r="A14" s="13" t="s">
        <v>254</v>
      </c>
      <c r="B14" s="10" t="s">
        <v>250</v>
      </c>
      <c r="C14" s="4" t="s">
        <v>251</v>
      </c>
      <c r="D14" s="5" t="s">
        <v>255</v>
      </c>
      <c r="E14" s="17" t="s">
        <v>231</v>
      </c>
      <c r="F14" s="5"/>
      <c r="G14" s="4" t="str">
        <f t="shared" si="0"/>
        <v xml:space="preserve">2.3 Efektywność energetyczna budynków mieszkalnych </v>
      </c>
    </row>
    <row r="15" spans="1:7" ht="30" x14ac:dyDescent="0.25">
      <c r="A15" s="13" t="s">
        <v>256</v>
      </c>
      <c r="B15" s="10" t="s">
        <v>250</v>
      </c>
      <c r="C15" s="4" t="s">
        <v>251</v>
      </c>
      <c r="D15" s="5" t="s">
        <v>257</v>
      </c>
      <c r="E15" s="17" t="s">
        <v>231</v>
      </c>
      <c r="F15" s="5"/>
      <c r="G15" s="4" t="str">
        <f t="shared" si="0"/>
        <v>2.4 Efektywność energetyczna budynków mieszkalnych - ZIT</v>
      </c>
    </row>
    <row r="16" spans="1:7" ht="45" x14ac:dyDescent="0.25">
      <c r="A16" s="13" t="s">
        <v>258</v>
      </c>
      <c r="B16" s="10" t="s">
        <v>250</v>
      </c>
      <c r="C16" s="4" t="s">
        <v>251</v>
      </c>
      <c r="D16" s="5" t="s">
        <v>259</v>
      </c>
      <c r="E16" s="17" t="s">
        <v>248</v>
      </c>
      <c r="F16" s="5"/>
      <c r="G16" s="4" t="str">
        <f t="shared" si="0"/>
        <v>2.5 Efektywność energetyczna budynków użyteczności publicznej, mieszkalnych i przedsiębiorstw (IF)</v>
      </c>
    </row>
    <row r="17" spans="1:7" ht="45" x14ac:dyDescent="0.25">
      <c r="A17" s="13" t="s">
        <v>51</v>
      </c>
      <c r="B17" s="4" t="s">
        <v>260</v>
      </c>
      <c r="C17" s="4" t="s">
        <v>261</v>
      </c>
      <c r="D17" s="6" t="s">
        <v>262</v>
      </c>
      <c r="E17" s="17" t="s">
        <v>231</v>
      </c>
      <c r="F17" s="5"/>
      <c r="G17" s="4" t="str">
        <f t="shared" si="0"/>
        <v>2.6 Odnawialne źródła energii</v>
      </c>
    </row>
    <row r="18" spans="1:7" ht="45" x14ac:dyDescent="0.25">
      <c r="A18" s="13" t="s">
        <v>263</v>
      </c>
      <c r="B18" s="4" t="s">
        <v>260</v>
      </c>
      <c r="C18" s="4" t="s">
        <v>261</v>
      </c>
      <c r="D18" s="6" t="s">
        <v>264</v>
      </c>
      <c r="E18" s="17" t="s">
        <v>248</v>
      </c>
      <c r="F18" s="5"/>
      <c r="G18" s="4" t="str">
        <f t="shared" si="0"/>
        <v>2.7 Odnawialne źródła energii (IF)</v>
      </c>
    </row>
    <row r="19" spans="1:7" ht="75" x14ac:dyDescent="0.25">
      <c r="A19" s="14" t="s">
        <v>265</v>
      </c>
      <c r="B19" s="4" t="s">
        <v>266</v>
      </c>
      <c r="C19" s="4" t="s">
        <v>267</v>
      </c>
      <c r="D19" s="5" t="s">
        <v>268</v>
      </c>
      <c r="E19" s="17" t="s">
        <v>231</v>
      </c>
      <c r="F19" s="5"/>
      <c r="G19" s="4" t="str">
        <f t="shared" si="0"/>
        <v>2.8 Wsparcie dla klimatu</v>
      </c>
    </row>
    <row r="20" spans="1:7" ht="75" x14ac:dyDescent="0.25">
      <c r="A20" s="14" t="s">
        <v>269</v>
      </c>
      <c r="B20" s="4" t="s">
        <v>266</v>
      </c>
      <c r="C20" s="4" t="s">
        <v>267</v>
      </c>
      <c r="D20" s="5" t="s">
        <v>270</v>
      </c>
      <c r="E20" s="17" t="s">
        <v>231</v>
      </c>
      <c r="F20" s="5"/>
      <c r="G20" s="4" t="str">
        <f t="shared" si="0"/>
        <v>2.9 Wsparcie dla klimatu - ZIT</v>
      </c>
    </row>
    <row r="21" spans="1:7" ht="75" x14ac:dyDescent="0.25">
      <c r="A21" s="14" t="s">
        <v>271</v>
      </c>
      <c r="B21" s="4" t="s">
        <v>266</v>
      </c>
      <c r="C21" s="4" t="s">
        <v>267</v>
      </c>
      <c r="D21" s="5" t="s">
        <v>272</v>
      </c>
      <c r="E21" s="17" t="s">
        <v>231</v>
      </c>
      <c r="F21" s="5"/>
      <c r="G21" s="4" t="str">
        <f t="shared" si="0"/>
        <v>2.10 Wzmocnienie potencjału służb ratowniczych</v>
      </c>
    </row>
    <row r="22" spans="1:7" ht="30" x14ac:dyDescent="0.25">
      <c r="A22" s="13" t="s">
        <v>55</v>
      </c>
      <c r="B22" s="4" t="s">
        <v>273</v>
      </c>
      <c r="C22" s="4" t="s">
        <v>274</v>
      </c>
      <c r="D22" s="5" t="s">
        <v>275</v>
      </c>
      <c r="E22" s="17" t="s">
        <v>231</v>
      </c>
      <c r="F22" s="5"/>
      <c r="G22" s="4" t="str">
        <f t="shared" si="0"/>
        <v>2.11 Infrastruktura wodno-kanalizacyjna</v>
      </c>
    </row>
    <row r="23" spans="1:7" ht="45" x14ac:dyDescent="0.25">
      <c r="A23" s="13" t="s">
        <v>276</v>
      </c>
      <c r="B23" s="4" t="s">
        <v>277</v>
      </c>
      <c r="C23" s="4" t="s">
        <v>278</v>
      </c>
      <c r="D23" s="6" t="s">
        <v>279</v>
      </c>
      <c r="E23" s="17" t="s">
        <v>231</v>
      </c>
      <c r="F23" s="5"/>
      <c r="G23" s="4" t="str">
        <f t="shared" si="0"/>
        <v>2.12 Gospodarka odpadami komunalnymi</v>
      </c>
    </row>
    <row r="24" spans="1:7" ht="45" x14ac:dyDescent="0.25">
      <c r="A24" s="13" t="s">
        <v>280</v>
      </c>
      <c r="B24" s="4" t="s">
        <v>277</v>
      </c>
      <c r="C24" s="4" t="s">
        <v>278</v>
      </c>
      <c r="D24" s="6" t="s">
        <v>281</v>
      </c>
      <c r="E24" s="17" t="s">
        <v>248</v>
      </c>
      <c r="F24" s="5"/>
      <c r="G24" s="4" t="str">
        <f t="shared" si="0"/>
        <v>2.13 Gospodarka o obiegu zamkniętym (IF)</v>
      </c>
    </row>
    <row r="25" spans="1:7" ht="75" x14ac:dyDescent="0.25">
      <c r="A25" s="13" t="s">
        <v>59</v>
      </c>
      <c r="B25" s="4" t="s">
        <v>282</v>
      </c>
      <c r="C25" s="4" t="s">
        <v>283</v>
      </c>
      <c r="D25" s="5" t="s">
        <v>284</v>
      </c>
      <c r="E25" s="17" t="s">
        <v>231</v>
      </c>
      <c r="F25" s="5"/>
      <c r="G25" s="4" t="str">
        <f t="shared" si="0"/>
        <v>2.14 Ochrona przyrody i bioróżnorodność</v>
      </c>
    </row>
    <row r="26" spans="1:7" ht="75" x14ac:dyDescent="0.25">
      <c r="A26" s="13" t="s">
        <v>285</v>
      </c>
      <c r="B26" s="4" t="s">
        <v>282</v>
      </c>
      <c r="C26" s="4" t="s">
        <v>283</v>
      </c>
      <c r="D26" s="5" t="s">
        <v>286</v>
      </c>
      <c r="E26" s="17" t="s">
        <v>231</v>
      </c>
      <c r="F26" s="5"/>
      <c r="G26" s="4" t="str">
        <f t="shared" si="0"/>
        <v>2.15 Ochrona przyrody i bioróżnorodność - ZIT</v>
      </c>
    </row>
    <row r="27" spans="1:7" ht="75" x14ac:dyDescent="0.25">
      <c r="A27" s="13" t="s">
        <v>287</v>
      </c>
      <c r="B27" s="4" t="s">
        <v>282</v>
      </c>
      <c r="C27" s="4" t="s">
        <v>283</v>
      </c>
      <c r="D27" s="6" t="s">
        <v>288</v>
      </c>
      <c r="E27" s="17" t="s">
        <v>231</v>
      </c>
      <c r="F27" s="5"/>
      <c r="G27" s="4" t="str">
        <f t="shared" si="0"/>
        <v>2.16 Rekultywacja terenów zdegradowanych</v>
      </c>
    </row>
    <row r="28" spans="1:7" ht="60" x14ac:dyDescent="0.25">
      <c r="A28" s="15" t="s">
        <v>66</v>
      </c>
      <c r="B28" s="4" t="s">
        <v>289</v>
      </c>
      <c r="C28" s="4" t="s">
        <v>290</v>
      </c>
      <c r="D28" s="5" t="s">
        <v>291</v>
      </c>
      <c r="E28" s="17" t="s">
        <v>231</v>
      </c>
      <c r="F28" s="5"/>
      <c r="G28" s="4" t="str">
        <f t="shared" si="0"/>
        <v>3.1 Zakup taboru autobusowego/ trolejbusowego - ZIT</v>
      </c>
    </row>
    <row r="29" spans="1:7" ht="60" x14ac:dyDescent="0.25">
      <c r="A29" s="15" t="s">
        <v>70</v>
      </c>
      <c r="B29" s="4" t="s">
        <v>289</v>
      </c>
      <c r="C29" s="4" t="s">
        <v>290</v>
      </c>
      <c r="D29" s="5" t="s">
        <v>292</v>
      </c>
      <c r="E29" s="17" t="s">
        <v>231</v>
      </c>
      <c r="F29" s="5"/>
      <c r="G29" s="4" t="str">
        <f t="shared" si="0"/>
        <v>3.2 Zrównoważona multimodalna mobilność miejska  - ZIT</v>
      </c>
    </row>
    <row r="30" spans="1:7" ht="60" x14ac:dyDescent="0.25">
      <c r="A30" s="15" t="s">
        <v>72</v>
      </c>
      <c r="B30" s="4" t="s">
        <v>289</v>
      </c>
      <c r="C30" s="4" t="s">
        <v>290</v>
      </c>
      <c r="D30" s="5" t="s">
        <v>293</v>
      </c>
      <c r="E30" s="17" t="s">
        <v>231</v>
      </c>
      <c r="F30" s="5"/>
      <c r="G30" s="4" t="str">
        <f t="shared" si="0"/>
        <v>3.3 Regionalne Trasy Rowerowe - ZIT</v>
      </c>
    </row>
    <row r="31" spans="1:7" ht="90" x14ac:dyDescent="0.25">
      <c r="A31" s="13" t="s">
        <v>75</v>
      </c>
      <c r="B31" s="4" t="s">
        <v>294</v>
      </c>
      <c r="C31" s="4" t="s">
        <v>295</v>
      </c>
      <c r="D31" s="6" t="s">
        <v>296</v>
      </c>
      <c r="E31" s="17" t="s">
        <v>231</v>
      </c>
      <c r="F31" s="5"/>
      <c r="G31" s="4" t="str">
        <f t="shared" si="0"/>
        <v>4.1 Drogi wojewódzkie</v>
      </c>
    </row>
    <row r="32" spans="1:7" ht="90" x14ac:dyDescent="0.25">
      <c r="A32" s="13" t="s">
        <v>297</v>
      </c>
      <c r="B32" s="4" t="s">
        <v>294</v>
      </c>
      <c r="C32" s="4" t="s">
        <v>295</v>
      </c>
      <c r="D32" s="6" t="s">
        <v>298</v>
      </c>
      <c r="E32" s="17" t="s">
        <v>231</v>
      </c>
      <c r="F32" s="5"/>
      <c r="G32" s="4" t="str">
        <f t="shared" si="0"/>
        <v>4.2 Drogi gminne i powiatowe</v>
      </c>
    </row>
    <row r="33" spans="1:7" ht="90" x14ac:dyDescent="0.25">
      <c r="A33" s="13" t="s">
        <v>78</v>
      </c>
      <c r="B33" s="4" t="s">
        <v>294</v>
      </c>
      <c r="C33" s="4" t="s">
        <v>295</v>
      </c>
      <c r="D33" s="6" t="s">
        <v>299</v>
      </c>
      <c r="E33" s="17" t="s">
        <v>231</v>
      </c>
      <c r="F33" s="5"/>
      <c r="G33" s="4" t="str">
        <f t="shared" si="0"/>
        <v>4.3 Regionalny tabor kolejowy</v>
      </c>
    </row>
    <row r="34" spans="1:7" ht="150" x14ac:dyDescent="0.25">
      <c r="A34" s="15" t="s">
        <v>82</v>
      </c>
      <c r="B34" s="4" t="s">
        <v>300</v>
      </c>
      <c r="C34" s="4" t="s">
        <v>301</v>
      </c>
      <c r="D34" s="5" t="s">
        <v>302</v>
      </c>
      <c r="E34" s="17" t="s">
        <v>235</v>
      </c>
      <c r="F34" s="5"/>
      <c r="G34" s="4" t="str">
        <f t="shared" ref="G34:G65" si="1">CONCATENATE(A34," ",D34)</f>
        <v>5.1 Aktywizacja zawodowa poprzez PUP</v>
      </c>
    </row>
    <row r="35" spans="1:7" ht="150" x14ac:dyDescent="0.25">
      <c r="A35" s="15" t="s">
        <v>85</v>
      </c>
      <c r="B35" s="4" t="s">
        <v>300</v>
      </c>
      <c r="C35" s="4" t="s">
        <v>301</v>
      </c>
      <c r="D35" s="5" t="s">
        <v>303</v>
      </c>
      <c r="E35" s="17" t="s">
        <v>235</v>
      </c>
      <c r="F35" s="5"/>
      <c r="G35" s="4" t="str">
        <f t="shared" si="1"/>
        <v>5.2 Aktywizacja zawodowa poprzez OHP</v>
      </c>
    </row>
    <row r="36" spans="1:7" ht="150" x14ac:dyDescent="0.25">
      <c r="A36" s="15" t="s">
        <v>304</v>
      </c>
      <c r="B36" s="4" t="s">
        <v>300</v>
      </c>
      <c r="C36" s="4" t="s">
        <v>301</v>
      </c>
      <c r="D36" s="5" t="s">
        <v>305</v>
      </c>
      <c r="E36" s="17" t="s">
        <v>235</v>
      </c>
      <c r="F36" s="5"/>
      <c r="G36" s="4" t="str">
        <f t="shared" si="1"/>
        <v>5.3 ALMA - staże zagraniczne dla młodych</v>
      </c>
    </row>
    <row r="37" spans="1:7" ht="150" x14ac:dyDescent="0.25">
      <c r="A37" s="15" t="s">
        <v>88</v>
      </c>
      <c r="B37" s="4" t="s">
        <v>300</v>
      </c>
      <c r="C37" s="4" t="s">
        <v>301</v>
      </c>
      <c r="D37" s="5" t="s">
        <v>306</v>
      </c>
      <c r="E37" s="17" t="s">
        <v>235</v>
      </c>
      <c r="F37" s="5"/>
      <c r="G37" s="4" t="str">
        <f t="shared" si="1"/>
        <v>5.4 Aktywizacja zawodowa osób pracujących</v>
      </c>
    </row>
    <row r="38" spans="1:7" ht="150" x14ac:dyDescent="0.25">
      <c r="A38" s="15" t="s">
        <v>307</v>
      </c>
      <c r="B38" s="4" t="s">
        <v>300</v>
      </c>
      <c r="C38" s="4" t="s">
        <v>301</v>
      </c>
      <c r="D38" s="5" t="s">
        <v>308</v>
      </c>
      <c r="E38" s="17" t="s">
        <v>235</v>
      </c>
      <c r="F38" s="5"/>
      <c r="G38" s="4" t="str">
        <f t="shared" si="1"/>
        <v>5.5 Usługi EURES</v>
      </c>
    </row>
    <row r="39" spans="1:7" ht="120" x14ac:dyDescent="0.25">
      <c r="A39" s="15" t="s">
        <v>309</v>
      </c>
      <c r="B39" s="4" t="s">
        <v>310</v>
      </c>
      <c r="C39" s="4" t="s">
        <v>311</v>
      </c>
      <c r="D39" s="5" t="s">
        <v>312</v>
      </c>
      <c r="E39" s="17" t="s">
        <v>235</v>
      </c>
      <c r="F39" s="5"/>
      <c r="G39" s="4" t="str">
        <f t="shared" si="1"/>
        <v>5.6 Szkolenia dla pracowników IRP</v>
      </c>
    </row>
    <row r="40" spans="1:7" ht="120" x14ac:dyDescent="0.25">
      <c r="A40" s="15" t="s">
        <v>91</v>
      </c>
      <c r="B40" s="4" t="s">
        <v>310</v>
      </c>
      <c r="C40" s="4" t="s">
        <v>311</v>
      </c>
      <c r="D40" s="5" t="s">
        <v>313</v>
      </c>
      <c r="E40" s="17" t="s">
        <v>235</v>
      </c>
      <c r="F40" s="5"/>
      <c r="G40" s="4" t="str">
        <f t="shared" si="1"/>
        <v>5.7 Opracowanie modelu prognozowania i monitorowania zmian na rynku pracy.</v>
      </c>
    </row>
    <row r="41" spans="1:7" ht="120" x14ac:dyDescent="0.25">
      <c r="A41" s="15" t="s">
        <v>94</v>
      </c>
      <c r="B41" s="4" t="s">
        <v>310</v>
      </c>
      <c r="C41" s="4" t="s">
        <v>311</v>
      </c>
      <c r="D41" s="5" t="s">
        <v>314</v>
      </c>
      <c r="E41" s="17" t="s">
        <v>235</v>
      </c>
      <c r="F41" s="5"/>
      <c r="G41" s="4" t="str">
        <f t="shared" si="1"/>
        <v>5.8 Budowanie sieci współpracy międzyinstytucjonalnej i promocji w zakresie poradnictwa zawodowego.</v>
      </c>
    </row>
    <row r="42" spans="1:7" ht="120" x14ac:dyDescent="0.25">
      <c r="A42" s="15" t="s">
        <v>96</v>
      </c>
      <c r="B42" s="4" t="s">
        <v>310</v>
      </c>
      <c r="C42" s="4" t="s">
        <v>311</v>
      </c>
      <c r="D42" s="5" t="s">
        <v>315</v>
      </c>
      <c r="E42" s="17" t="s">
        <v>235</v>
      </c>
      <c r="F42" s="5"/>
      <c r="G42" s="4" t="str">
        <f t="shared" si="1"/>
        <v>5.9 EURES-T Beskydy</v>
      </c>
    </row>
    <row r="43" spans="1:7" ht="120" x14ac:dyDescent="0.25">
      <c r="A43" s="15" t="s">
        <v>98</v>
      </c>
      <c r="B43" s="4" t="s">
        <v>310</v>
      </c>
      <c r="C43" s="4" t="s">
        <v>311</v>
      </c>
      <c r="D43" s="5" t="s">
        <v>316</v>
      </c>
      <c r="E43" s="17" t="s">
        <v>235</v>
      </c>
      <c r="F43" s="5"/>
      <c r="G43" s="4" t="str">
        <f t="shared" si="1"/>
        <v>5.10 EURES dla PSZ</v>
      </c>
    </row>
    <row r="44" spans="1:7" ht="105" x14ac:dyDescent="0.25">
      <c r="A44" s="15" t="s">
        <v>317</v>
      </c>
      <c r="B44" s="4" t="s">
        <v>318</v>
      </c>
      <c r="C44" s="4" t="s">
        <v>319</v>
      </c>
      <c r="D44" s="5" t="s">
        <v>320</v>
      </c>
      <c r="E44" s="17" t="s">
        <v>235</v>
      </c>
      <c r="F44" s="5"/>
      <c r="G44" s="4" t="str">
        <f t="shared" si="1"/>
        <v>5.11 Równość szans na rynku pracy</v>
      </c>
    </row>
    <row r="45" spans="1:7" ht="90" x14ac:dyDescent="0.25">
      <c r="A45" s="15" t="s">
        <v>100</v>
      </c>
      <c r="B45" s="4" t="s">
        <v>321</v>
      </c>
      <c r="C45" s="4" t="s">
        <v>322</v>
      </c>
      <c r="D45" s="5" t="s">
        <v>323</v>
      </c>
      <c r="E45" s="17" t="s">
        <v>324</v>
      </c>
      <c r="F45" s="5"/>
      <c r="G45" s="4" t="str">
        <f t="shared" si="1"/>
        <v>5.12 Regionalne programy zdrowotne</v>
      </c>
    </row>
    <row r="46" spans="1:7" ht="90" x14ac:dyDescent="0.25">
      <c r="A46" s="15" t="s">
        <v>325</v>
      </c>
      <c r="B46" s="4" t="s">
        <v>321</v>
      </c>
      <c r="C46" s="4" t="s">
        <v>322</v>
      </c>
      <c r="D46" s="5" t="s">
        <v>326</v>
      </c>
      <c r="E46" s="17" t="s">
        <v>324</v>
      </c>
      <c r="F46" s="5"/>
      <c r="G46" s="4" t="str">
        <f t="shared" si="1"/>
        <v>5.13 Zdrowy pracownik</v>
      </c>
    </row>
    <row r="47" spans="1:7" ht="90" x14ac:dyDescent="0.25">
      <c r="A47" s="15" t="s">
        <v>105</v>
      </c>
      <c r="B47" s="4" t="s">
        <v>321</v>
      </c>
      <c r="C47" s="4" t="s">
        <v>322</v>
      </c>
      <c r="D47" s="5" t="s">
        <v>327</v>
      </c>
      <c r="E47" s="17" t="s">
        <v>235</v>
      </c>
      <c r="F47" s="5"/>
      <c r="G47" s="4" t="str">
        <f t="shared" si="1"/>
        <v>5.14 Usługi rozwojowe dla kadr administracji samorządowej</v>
      </c>
    </row>
    <row r="48" spans="1:7" ht="90" x14ac:dyDescent="0.25">
      <c r="A48" s="15" t="s">
        <v>328</v>
      </c>
      <c r="B48" s="4" t="s">
        <v>321</v>
      </c>
      <c r="C48" s="4" t="s">
        <v>322</v>
      </c>
      <c r="D48" s="5" t="s">
        <v>329</v>
      </c>
      <c r="E48" s="17" t="s">
        <v>235</v>
      </c>
      <c r="F48" s="5"/>
      <c r="G48" s="4" t="str">
        <f t="shared" si="1"/>
        <v>5.15 Usługi rozwojowe dla przedsiębiorców - PSF</v>
      </c>
    </row>
    <row r="49" spans="1:7" ht="90" x14ac:dyDescent="0.25">
      <c r="A49" s="15" t="s">
        <v>330</v>
      </c>
      <c r="B49" s="4" t="s">
        <v>321</v>
      </c>
      <c r="C49" s="4" t="s">
        <v>322</v>
      </c>
      <c r="D49" s="5" t="s">
        <v>331</v>
      </c>
      <c r="E49" s="17" t="s">
        <v>235</v>
      </c>
      <c r="F49" s="5"/>
      <c r="G49" s="4" t="str">
        <f t="shared" si="1"/>
        <v>5.16 Outplacement EFS+</v>
      </c>
    </row>
    <row r="50" spans="1:7" ht="150" x14ac:dyDescent="0.25">
      <c r="A50" s="15" t="s">
        <v>110</v>
      </c>
      <c r="B50" s="4" t="s">
        <v>332</v>
      </c>
      <c r="C50" s="4" t="s">
        <v>333</v>
      </c>
      <c r="D50" s="5" t="s">
        <v>334</v>
      </c>
      <c r="E50" s="17" t="s">
        <v>324</v>
      </c>
      <c r="F50" s="5"/>
      <c r="G50" s="4" t="str">
        <f t="shared" si="1"/>
        <v>6.1 Edukacja przedszkolna</v>
      </c>
    </row>
    <row r="51" spans="1:7" ht="150" x14ac:dyDescent="0.25">
      <c r="A51" s="15" t="s">
        <v>113</v>
      </c>
      <c r="B51" s="4" t="s">
        <v>332</v>
      </c>
      <c r="C51" s="4" t="s">
        <v>333</v>
      </c>
      <c r="D51" s="5" t="s">
        <v>335</v>
      </c>
      <c r="E51" s="17" t="s">
        <v>324</v>
      </c>
      <c r="F51" s="5"/>
      <c r="G51" s="4" t="str">
        <f t="shared" si="1"/>
        <v>6.2 Kształcenie ogólne</v>
      </c>
    </row>
    <row r="52" spans="1:7" ht="150" x14ac:dyDescent="0.25">
      <c r="A52" s="15" t="s">
        <v>116</v>
      </c>
      <c r="B52" s="4" t="s">
        <v>332</v>
      </c>
      <c r="C52" s="4" t="s">
        <v>333</v>
      </c>
      <c r="D52" s="5" t="s">
        <v>336</v>
      </c>
      <c r="E52" s="17" t="s">
        <v>324</v>
      </c>
      <c r="F52" s="5"/>
      <c r="G52" s="4" t="str">
        <f t="shared" si="1"/>
        <v>6.3 Kształcenie zawodowe</v>
      </c>
    </row>
    <row r="53" spans="1:7" ht="150" x14ac:dyDescent="0.25">
      <c r="A53" s="15" t="s">
        <v>119</v>
      </c>
      <c r="B53" s="4" t="s">
        <v>332</v>
      </c>
      <c r="C53" s="4" t="s">
        <v>333</v>
      </c>
      <c r="D53" s="5" t="s">
        <v>337</v>
      </c>
      <c r="E53" s="17" t="s">
        <v>324</v>
      </c>
      <c r="F53" s="5"/>
      <c r="G53" s="4" t="str">
        <f t="shared" si="1"/>
        <v>6.4 Strategiczne projekty dla obszaru edukacji</v>
      </c>
    </row>
    <row r="54" spans="1:7" ht="150" x14ac:dyDescent="0.25">
      <c r="A54" s="15" t="s">
        <v>338</v>
      </c>
      <c r="B54" s="4" t="s">
        <v>332</v>
      </c>
      <c r="C54" s="4" t="s">
        <v>333</v>
      </c>
      <c r="D54" s="5" t="s">
        <v>339</v>
      </c>
      <c r="E54" s="17" t="s">
        <v>324</v>
      </c>
      <c r="F54" s="5"/>
      <c r="G54" s="4" t="str">
        <f t="shared" si="1"/>
        <v>6.5 Wsparcie edukacyjne społeczności objetych LSR</v>
      </c>
    </row>
    <row r="55" spans="1:7" ht="150" x14ac:dyDescent="0.25">
      <c r="A55" s="15" t="s">
        <v>124</v>
      </c>
      <c r="B55" s="4" t="s">
        <v>340</v>
      </c>
      <c r="C55" s="4" t="s">
        <v>341</v>
      </c>
      <c r="D55" s="5" t="s">
        <v>342</v>
      </c>
      <c r="E55" s="17" t="s">
        <v>235</v>
      </c>
      <c r="F55" s="5"/>
      <c r="G55" s="4" t="str">
        <f t="shared" si="1"/>
        <v>6.6 Kształcenie osób dorosłych - EFS+</v>
      </c>
    </row>
    <row r="56" spans="1:7" ht="150" x14ac:dyDescent="0.25">
      <c r="A56" s="15" t="s">
        <v>343</v>
      </c>
      <c r="B56" s="4" t="s">
        <v>340</v>
      </c>
      <c r="C56" s="4" t="s">
        <v>341</v>
      </c>
      <c r="D56" s="5" t="s">
        <v>344</v>
      </c>
      <c r="E56" s="17" t="s">
        <v>235</v>
      </c>
      <c r="F56" s="5"/>
      <c r="G56" s="4" t="str">
        <f t="shared" si="1"/>
        <v>6.7 Upskilling pathways - RLKS</v>
      </c>
    </row>
    <row r="57" spans="1:7" ht="150" x14ac:dyDescent="0.25">
      <c r="A57" s="15" t="s">
        <v>345</v>
      </c>
      <c r="B57" s="4" t="s">
        <v>340</v>
      </c>
      <c r="C57" s="4" t="s">
        <v>341</v>
      </c>
      <c r="D57" s="5" t="s">
        <v>346</v>
      </c>
      <c r="E57" s="17" t="s">
        <v>235</v>
      </c>
      <c r="F57" s="5"/>
      <c r="G57" s="4" t="str">
        <f t="shared" si="1"/>
        <v>6.8 Upskilling pathways</v>
      </c>
    </row>
    <row r="58" spans="1:7" ht="150" x14ac:dyDescent="0.25">
      <c r="A58" s="15" t="s">
        <v>347</v>
      </c>
      <c r="B58" s="4" t="s">
        <v>340</v>
      </c>
      <c r="C58" s="4" t="s">
        <v>341</v>
      </c>
      <c r="D58" s="5" t="s">
        <v>348</v>
      </c>
      <c r="E58" s="17" t="s">
        <v>235</v>
      </c>
      <c r="F58" s="5"/>
      <c r="G58" s="4" t="str">
        <f t="shared" si="1"/>
        <v>6.9 Lokalne Ośrodki Wiedzy i Edukacji - LOWE</v>
      </c>
    </row>
    <row r="59" spans="1:7" ht="75" x14ac:dyDescent="0.25">
      <c r="A59" s="13" t="s">
        <v>127</v>
      </c>
      <c r="B59" s="4" t="s">
        <v>349</v>
      </c>
      <c r="C59" s="4" t="s">
        <v>350</v>
      </c>
      <c r="D59" s="5" t="s">
        <v>351</v>
      </c>
      <c r="E59" s="17" t="s">
        <v>324</v>
      </c>
      <c r="F59" s="5"/>
      <c r="G59" s="4" t="str">
        <f t="shared" si="1"/>
        <v>7.1 Ekonomia społeczna</v>
      </c>
    </row>
    <row r="60" spans="1:7" ht="75" x14ac:dyDescent="0.25">
      <c r="A60" s="13" t="s">
        <v>130</v>
      </c>
      <c r="B60" s="4" t="s">
        <v>349</v>
      </c>
      <c r="C60" s="4" t="s">
        <v>350</v>
      </c>
      <c r="D60" s="5" t="s">
        <v>352</v>
      </c>
      <c r="E60" s="17" t="s">
        <v>324</v>
      </c>
      <c r="F60" s="5"/>
      <c r="G60" s="4" t="str">
        <f t="shared" si="1"/>
        <v>7.2 Aktywna integracja</v>
      </c>
    </row>
    <row r="61" spans="1:7" ht="30" x14ac:dyDescent="0.25">
      <c r="A61" s="13" t="s">
        <v>353</v>
      </c>
      <c r="B61" s="4" t="s">
        <v>354</v>
      </c>
      <c r="C61" s="4" t="s">
        <v>355</v>
      </c>
      <c r="D61" s="5" t="s">
        <v>356</v>
      </c>
      <c r="E61" s="17" t="s">
        <v>235</v>
      </c>
      <c r="F61" s="5"/>
      <c r="G61" s="4" t="str">
        <f t="shared" si="1"/>
        <v>7.3 Integracja społeczno - gospodarcza cudzoziemców</v>
      </c>
    </row>
    <row r="62" spans="1:7" ht="180" x14ac:dyDescent="0.25">
      <c r="A62" s="15" t="s">
        <v>132</v>
      </c>
      <c r="B62" s="4" t="s">
        <v>357</v>
      </c>
      <c r="C62" s="4" t="s">
        <v>358</v>
      </c>
      <c r="D62" s="5" t="s">
        <v>359</v>
      </c>
      <c r="E62" s="17" t="s">
        <v>324</v>
      </c>
      <c r="F62" s="5"/>
      <c r="G62" s="4" t="str">
        <f t="shared" si="1"/>
        <v>7.4 Usługi społeczne</v>
      </c>
    </row>
    <row r="63" spans="1:7" ht="180" x14ac:dyDescent="0.25">
      <c r="A63" s="15" t="s">
        <v>134</v>
      </c>
      <c r="B63" s="4" t="s">
        <v>357</v>
      </c>
      <c r="C63" s="4" t="s">
        <v>358</v>
      </c>
      <c r="D63" s="5" t="s">
        <v>360</v>
      </c>
      <c r="E63" s="17" t="s">
        <v>324</v>
      </c>
      <c r="F63" s="5"/>
      <c r="G63" s="4" t="str">
        <f t="shared" si="1"/>
        <v>7.5 Strategiczne projekty dla obszaru usług społecznych</v>
      </c>
    </row>
    <row r="64" spans="1:7" ht="180" x14ac:dyDescent="0.25">
      <c r="A64" s="15" t="s">
        <v>361</v>
      </c>
      <c r="B64" s="4" t="s">
        <v>357</v>
      </c>
      <c r="C64" s="4" t="s">
        <v>358</v>
      </c>
      <c r="D64" s="5" t="s">
        <v>362</v>
      </c>
      <c r="E64" s="17" t="s">
        <v>324</v>
      </c>
      <c r="F64" s="5"/>
      <c r="G64" s="4" t="str">
        <f t="shared" si="1"/>
        <v>7.6 Ochrona zdrowia</v>
      </c>
    </row>
    <row r="65" spans="1:7" ht="60" x14ac:dyDescent="0.25">
      <c r="A65" s="15" t="s">
        <v>140</v>
      </c>
      <c r="B65" s="4" t="s">
        <v>363</v>
      </c>
      <c r="C65" s="4" t="s">
        <v>364</v>
      </c>
      <c r="D65" s="5" t="s">
        <v>365</v>
      </c>
      <c r="E65" s="17" t="s">
        <v>324</v>
      </c>
      <c r="F65" s="5"/>
      <c r="G65" s="4" t="str">
        <f t="shared" si="1"/>
        <v>7.7 Wsparcie rodziny, dzieci i młodzieży oraz deinstytucjonalizacja pieczy zastępczej</v>
      </c>
    </row>
    <row r="66" spans="1:7" ht="60" x14ac:dyDescent="0.25">
      <c r="A66" s="15" t="s">
        <v>143</v>
      </c>
      <c r="B66" s="4" t="s">
        <v>363</v>
      </c>
      <c r="C66" s="4" t="s">
        <v>364</v>
      </c>
      <c r="D66" s="5" t="s">
        <v>366</v>
      </c>
      <c r="E66" s="17" t="s">
        <v>324</v>
      </c>
      <c r="F66" s="5"/>
      <c r="G66" s="4" t="str">
        <f t="shared" ref="G66:G97" si="2">CONCATENATE(A66," ",D66)</f>
        <v>7.8 Strategiczne projekty dla obszaru wsparcia rodziny</v>
      </c>
    </row>
    <row r="67" spans="1:7" ht="60" x14ac:dyDescent="0.25">
      <c r="A67" s="15" t="s">
        <v>367</v>
      </c>
      <c r="B67" s="4" t="s">
        <v>363</v>
      </c>
      <c r="C67" s="4" t="s">
        <v>364</v>
      </c>
      <c r="D67" s="5" t="s">
        <v>368</v>
      </c>
      <c r="E67" s="17" t="s">
        <v>324</v>
      </c>
      <c r="F67" s="5"/>
      <c r="G67" s="4" t="str">
        <f t="shared" si="2"/>
        <v>7.9 Usługi dla osób w kryzysie bezdomności lub  dotkniętych wykluczeniem z dostępu do mieszkań</v>
      </c>
    </row>
    <row r="68" spans="1:7" ht="60" x14ac:dyDescent="0.25">
      <c r="A68" s="15" t="s">
        <v>369</v>
      </c>
      <c r="B68" s="4" t="s">
        <v>363</v>
      </c>
      <c r="C68" s="4" t="s">
        <v>364</v>
      </c>
      <c r="D68" s="5" t="s">
        <v>370</v>
      </c>
      <c r="E68" s="17" t="s">
        <v>324</v>
      </c>
      <c r="F68" s="5"/>
      <c r="G68" s="4" t="str">
        <f t="shared" si="2"/>
        <v>7.10 Wsparcie społeczności objętych LSR</v>
      </c>
    </row>
    <row r="69" spans="1:7" ht="60" x14ac:dyDescent="0.25">
      <c r="A69" s="15" t="s">
        <v>371</v>
      </c>
      <c r="B69" s="4" t="s">
        <v>363</v>
      </c>
      <c r="C69" s="4" t="s">
        <v>364</v>
      </c>
      <c r="D69" s="5" t="s">
        <v>372</v>
      </c>
      <c r="E69" s="17" t="s">
        <v>324</v>
      </c>
      <c r="F69" s="5"/>
      <c r="G69" s="4" t="str">
        <f t="shared" si="2"/>
        <v>7.11 Wsparcie społeczności mniejszościowych, w tym społeczności romskich</v>
      </c>
    </row>
    <row r="70" spans="1:7" ht="60" x14ac:dyDescent="0.25">
      <c r="A70" s="15" t="s">
        <v>373</v>
      </c>
      <c r="B70" s="4" t="s">
        <v>363</v>
      </c>
      <c r="C70" s="4" t="s">
        <v>364</v>
      </c>
      <c r="D70" s="5" t="s">
        <v>374</v>
      </c>
      <c r="E70" s="17" t="s">
        <v>324</v>
      </c>
      <c r="F70" s="5"/>
      <c r="G70" s="4" t="str">
        <f t="shared" si="2"/>
        <v>7.12 Rozwój dialogu obywatelskiego</v>
      </c>
    </row>
    <row r="71" spans="1:7" ht="105" x14ac:dyDescent="0.25">
      <c r="A71" s="13" t="s">
        <v>375</v>
      </c>
      <c r="B71" s="4" t="s">
        <v>376</v>
      </c>
      <c r="C71" s="4" t="s">
        <v>377</v>
      </c>
      <c r="D71" s="6" t="s">
        <v>378</v>
      </c>
      <c r="E71" s="17" t="s">
        <v>231</v>
      </c>
      <c r="F71" s="5"/>
      <c r="G71" s="4" t="str">
        <f t="shared" si="2"/>
        <v>8.1 Infrastruktura szkolnictwa wyższego</v>
      </c>
    </row>
    <row r="72" spans="1:7" ht="105" x14ac:dyDescent="0.25">
      <c r="A72" s="13" t="s">
        <v>379</v>
      </c>
      <c r="B72" s="4" t="s">
        <v>376</v>
      </c>
      <c r="C72" s="4" t="s">
        <v>377</v>
      </c>
      <c r="D72" s="6" t="s">
        <v>380</v>
      </c>
      <c r="E72" s="17" t="s">
        <v>231</v>
      </c>
      <c r="F72" s="5"/>
      <c r="G72" s="4" t="str">
        <f t="shared" si="2"/>
        <v>8.2 Edukacja włączająca</v>
      </c>
    </row>
    <row r="73" spans="1:7" ht="105" x14ac:dyDescent="0.25">
      <c r="A73" s="13" t="s">
        <v>148</v>
      </c>
      <c r="B73" s="4" t="s">
        <v>376</v>
      </c>
      <c r="C73" s="4" t="s">
        <v>377</v>
      </c>
      <c r="D73" s="6" t="s">
        <v>381</v>
      </c>
      <c r="E73" s="17" t="s">
        <v>231</v>
      </c>
      <c r="F73" s="5"/>
      <c r="G73" s="4" t="str">
        <f t="shared" si="2"/>
        <v>8.3 Infrastruktura szkolnictwa zawodowego - ZIT</v>
      </c>
    </row>
    <row r="74" spans="1:7" ht="105" x14ac:dyDescent="0.25">
      <c r="A74" s="13" t="s">
        <v>382</v>
      </c>
      <c r="B74" s="4" t="s">
        <v>383</v>
      </c>
      <c r="C74" s="4" t="s">
        <v>384</v>
      </c>
      <c r="D74" s="6" t="s">
        <v>385</v>
      </c>
      <c r="E74" s="17" t="s">
        <v>231</v>
      </c>
      <c r="F74" s="5"/>
      <c r="G74" s="4" t="str">
        <f t="shared" si="2"/>
        <v>8.4 Infrastruktura usług społecznych</v>
      </c>
    </row>
    <row r="75" spans="1:7" ht="90" x14ac:dyDescent="0.25">
      <c r="A75" s="13" t="s">
        <v>386</v>
      </c>
      <c r="B75" s="4" t="s">
        <v>387</v>
      </c>
      <c r="C75" s="4" t="s">
        <v>388</v>
      </c>
      <c r="D75" s="6" t="s">
        <v>389</v>
      </c>
      <c r="E75" s="17" t="s">
        <v>231</v>
      </c>
      <c r="F75" s="5"/>
      <c r="G75" s="4" t="str">
        <f t="shared" si="2"/>
        <v>8.5 E-zdrowie</v>
      </c>
    </row>
    <row r="76" spans="1:7" ht="90" x14ac:dyDescent="0.25">
      <c r="A76" s="13" t="s">
        <v>390</v>
      </c>
      <c r="B76" s="4" t="s">
        <v>387</v>
      </c>
      <c r="C76" s="4" t="s">
        <v>388</v>
      </c>
      <c r="D76" s="5" t="s">
        <v>391</v>
      </c>
      <c r="E76" s="17" t="s">
        <v>231</v>
      </c>
      <c r="F76" s="5"/>
      <c r="G76" s="4" t="str">
        <f t="shared" si="2"/>
        <v>8.6 Infrastruktura ochrony zdrowia</v>
      </c>
    </row>
    <row r="77" spans="1:7" ht="45" x14ac:dyDescent="0.25">
      <c r="A77" s="13" t="s">
        <v>152</v>
      </c>
      <c r="B77" s="4" t="s">
        <v>392</v>
      </c>
      <c r="C77" s="4" t="s">
        <v>393</v>
      </c>
      <c r="D77" s="5" t="s">
        <v>394</v>
      </c>
      <c r="E77" s="17" t="s">
        <v>231</v>
      </c>
      <c r="F77" s="5"/>
      <c r="G77" s="4" t="str">
        <f t="shared" si="2"/>
        <v>8.7 Kultura i turystyka szczebla regionalnego</v>
      </c>
    </row>
    <row r="78" spans="1:7" ht="90" x14ac:dyDescent="0.25">
      <c r="A78" s="13" t="s">
        <v>395</v>
      </c>
      <c r="B78" s="4" t="s">
        <v>396</v>
      </c>
      <c r="C78" s="4" t="s">
        <v>397</v>
      </c>
      <c r="D78" s="6" t="s">
        <v>398</v>
      </c>
      <c r="E78" s="17" t="s">
        <v>231</v>
      </c>
      <c r="F78" s="5"/>
      <c r="G78" s="4" t="str">
        <f t="shared" si="2"/>
        <v>9.1 Zwiększenie roli kultury i turystyki w rozwoju subregionalnym - ZIT</v>
      </c>
    </row>
    <row r="79" spans="1:7" ht="90" x14ac:dyDescent="0.25">
      <c r="A79" s="13" t="s">
        <v>157</v>
      </c>
      <c r="B79" s="4" t="s">
        <v>396</v>
      </c>
      <c r="C79" s="4" t="s">
        <v>397</v>
      </c>
      <c r="D79" s="6" t="s">
        <v>399</v>
      </c>
      <c r="E79" s="17" t="s">
        <v>324</v>
      </c>
      <c r="F79" s="5"/>
      <c r="G79" s="4" t="str">
        <f t="shared" si="2"/>
        <v>9.2 Rozwój ZIT</v>
      </c>
    </row>
    <row r="80" spans="1:7" ht="90" x14ac:dyDescent="0.25">
      <c r="A80" s="13" t="s">
        <v>400</v>
      </c>
      <c r="B80" s="4" t="s">
        <v>396</v>
      </c>
      <c r="C80" s="4" t="s">
        <v>397</v>
      </c>
      <c r="D80" s="6" t="s">
        <v>401</v>
      </c>
      <c r="E80" s="17" t="s">
        <v>231</v>
      </c>
      <c r="F80" s="5"/>
      <c r="G80" s="4" t="str">
        <f t="shared" si="2"/>
        <v>9.3 Rewitalizacja obszarów miejskich</v>
      </c>
    </row>
    <row r="81" spans="1:7" ht="90" x14ac:dyDescent="0.25">
      <c r="A81" s="13" t="s">
        <v>402</v>
      </c>
      <c r="B81" s="4" t="s">
        <v>396</v>
      </c>
      <c r="C81" s="4" t="s">
        <v>397</v>
      </c>
      <c r="D81" s="6" t="s">
        <v>403</v>
      </c>
      <c r="E81" s="17" t="s">
        <v>248</v>
      </c>
      <c r="F81" s="5"/>
      <c r="G81" s="4" t="str">
        <f t="shared" si="2"/>
        <v>9.4 Rewitalizacja obszarów miejskich (IF)</v>
      </c>
    </row>
    <row r="82" spans="1:7" ht="90" x14ac:dyDescent="0.25">
      <c r="A82" s="16" t="s">
        <v>404</v>
      </c>
      <c r="B82" s="4" t="s">
        <v>405</v>
      </c>
      <c r="C82" s="4" t="s">
        <v>406</v>
      </c>
      <c r="D82" s="6" t="s">
        <v>407</v>
      </c>
      <c r="E82" s="17" t="s">
        <v>231</v>
      </c>
      <c r="F82" s="5"/>
      <c r="G82" s="4" t="str">
        <f t="shared" si="2"/>
        <v>9.5 Rewitalizacja obszarów wiejskich</v>
      </c>
    </row>
    <row r="83" spans="1:7" ht="105" x14ac:dyDescent="0.25">
      <c r="A83" s="13" t="s">
        <v>162</v>
      </c>
      <c r="B83" s="4" t="s">
        <v>408</v>
      </c>
      <c r="C83" s="4" t="s">
        <v>409</v>
      </c>
      <c r="D83" s="9" t="s">
        <v>163</v>
      </c>
      <c r="E83" s="17" t="s">
        <v>233</v>
      </c>
      <c r="F83" s="5"/>
      <c r="G83" s="4" t="str">
        <f t="shared" si="2"/>
        <v xml:space="preserve">10.1 Wykorzystanie terenów zdegradowanych  w celu rozwoju regionu poprzez inwestycje przedsiębiorstw </v>
      </c>
    </row>
    <row r="84" spans="1:7" ht="105" x14ac:dyDescent="0.25">
      <c r="A84" s="13" t="s">
        <v>410</v>
      </c>
      <c r="B84" s="4" t="s">
        <v>408</v>
      </c>
      <c r="C84" s="4" t="s">
        <v>409</v>
      </c>
      <c r="D84" s="6" t="s">
        <v>411</v>
      </c>
      <c r="E84" s="17" t="s">
        <v>233</v>
      </c>
      <c r="F84" s="5"/>
      <c r="G84" s="4" t="str">
        <f t="shared" si="2"/>
        <v>10.2 Badania, rozwój i innowacje w przedsiębiorstwach na rzecz transformacji</v>
      </c>
    </row>
    <row r="85" spans="1:7" ht="105" x14ac:dyDescent="0.25">
      <c r="A85" s="13" t="s">
        <v>167</v>
      </c>
      <c r="B85" s="4" t="s">
        <v>408</v>
      </c>
      <c r="C85" s="4" t="s">
        <v>409</v>
      </c>
      <c r="D85" s="8" t="s">
        <v>412</v>
      </c>
      <c r="E85" s="17" t="s">
        <v>233</v>
      </c>
      <c r="F85" s="5"/>
      <c r="G85" s="4" t="str">
        <f t="shared" si="2"/>
        <v>10.3 Wsparcie MŚP na rzecz transformacji</v>
      </c>
    </row>
    <row r="86" spans="1:7" ht="105" x14ac:dyDescent="0.25">
      <c r="A86" s="13" t="s">
        <v>172</v>
      </c>
      <c r="B86" s="4" t="s">
        <v>408</v>
      </c>
      <c r="C86" s="4" t="s">
        <v>409</v>
      </c>
      <c r="D86" s="5" t="s">
        <v>173</v>
      </c>
      <c r="E86" s="17" t="s">
        <v>233</v>
      </c>
      <c r="F86" s="5"/>
      <c r="G86" s="4" t="str">
        <f t="shared" si="2"/>
        <v>10.4 Wsparcie dużych przedsiębiorstw na rzecz transformacji</v>
      </c>
    </row>
    <row r="87" spans="1:7" ht="105" x14ac:dyDescent="0.25">
      <c r="A87" s="13" t="s">
        <v>176</v>
      </c>
      <c r="B87" s="4" t="s">
        <v>408</v>
      </c>
      <c r="C87" s="4" t="s">
        <v>409</v>
      </c>
      <c r="D87" s="5" t="s">
        <v>413</v>
      </c>
      <c r="E87" s="17" t="s">
        <v>231</v>
      </c>
      <c r="F87" s="5"/>
      <c r="G87" s="4" t="str">
        <f t="shared" si="2"/>
        <v>10.5 Innowacyjna infrastruktura wspierająca gospodarkę.</v>
      </c>
    </row>
    <row r="88" spans="1:7" ht="105" x14ac:dyDescent="0.25">
      <c r="A88" s="13" t="s">
        <v>180</v>
      </c>
      <c r="B88" s="4" t="s">
        <v>408</v>
      </c>
      <c r="C88" s="4" t="s">
        <v>409</v>
      </c>
      <c r="D88" s="5" t="s">
        <v>414</v>
      </c>
      <c r="E88" s="17" t="s">
        <v>231</v>
      </c>
      <c r="F88" s="5"/>
      <c r="G88" s="4" t="str">
        <f t="shared" si="2"/>
        <v>10.6 Rozwój energetyki rozproszonej opartej o odnawialne źródła energii </v>
      </c>
    </row>
    <row r="89" spans="1:7" ht="105" x14ac:dyDescent="0.25">
      <c r="A89" s="13" t="s">
        <v>185</v>
      </c>
      <c r="B89" s="4" t="s">
        <v>408</v>
      </c>
      <c r="C89" s="4" t="s">
        <v>409</v>
      </c>
      <c r="D89" s="5" t="s">
        <v>186</v>
      </c>
      <c r="E89" s="17" t="s">
        <v>231</v>
      </c>
      <c r="F89" s="5"/>
      <c r="G89" s="4" t="str">
        <f t="shared" si="2"/>
        <v>10.7 Rekultywacja terenów poprzemysłowych, zdewastowanych, zdegradowanych na cele środowiskowe</v>
      </c>
    </row>
    <row r="90" spans="1:7" ht="105" x14ac:dyDescent="0.25">
      <c r="A90" s="13" t="s">
        <v>415</v>
      </c>
      <c r="B90" s="4" t="s">
        <v>408</v>
      </c>
      <c r="C90" s="4" t="s">
        <v>409</v>
      </c>
      <c r="D90" s="5" t="s">
        <v>416</v>
      </c>
      <c r="E90" s="17" t="s">
        <v>231</v>
      </c>
      <c r="F90" s="5"/>
      <c r="G90" s="4" t="str">
        <f t="shared" si="2"/>
        <v>10.8 Poprawa  stosunków wodnych  na obszarze oddziaływania kopalń </v>
      </c>
    </row>
    <row r="91" spans="1:7" ht="105" x14ac:dyDescent="0.25">
      <c r="A91" s="13" t="s">
        <v>188</v>
      </c>
      <c r="B91" s="4" t="s">
        <v>408</v>
      </c>
      <c r="C91" s="4" t="s">
        <v>409</v>
      </c>
      <c r="D91" s="5" t="s">
        <v>417</v>
      </c>
      <c r="E91" s="17" t="s">
        <v>231</v>
      </c>
      <c r="F91" s="5"/>
      <c r="G91" s="4" t="str">
        <f t="shared" si="2"/>
        <v>10.9 Ponowne wykorzystanie terenów poprzemysłowych, zdewastowanych, zdegradowanych na cele rozwojowe regionu.</v>
      </c>
    </row>
    <row r="92" spans="1:7" ht="105" x14ac:dyDescent="0.25">
      <c r="A92" s="13" t="s">
        <v>418</v>
      </c>
      <c r="B92" s="4" t="s">
        <v>408</v>
      </c>
      <c r="C92" s="4" t="s">
        <v>409</v>
      </c>
      <c r="D92" s="5" t="s">
        <v>419</v>
      </c>
      <c r="E92" s="17" t="s">
        <v>231</v>
      </c>
      <c r="F92" s="5"/>
      <c r="G92" s="4" t="str">
        <f t="shared" si="2"/>
        <v>10.10 Wsparcie planowania transformacji</v>
      </c>
    </row>
    <row r="93" spans="1:7" ht="105" x14ac:dyDescent="0.25">
      <c r="A93" s="13" t="s">
        <v>193</v>
      </c>
      <c r="B93" s="4" t="s">
        <v>408</v>
      </c>
      <c r="C93" s="4" t="s">
        <v>409</v>
      </c>
      <c r="D93" s="5" t="s">
        <v>420</v>
      </c>
      <c r="E93" s="17" t="s">
        <v>231</v>
      </c>
      <c r="F93" s="5"/>
      <c r="G93" s="4" t="str">
        <f t="shared" si="2"/>
        <v>10.11 Systemowe zarządzanie terenami poprzemysłowymi </v>
      </c>
    </row>
    <row r="94" spans="1:7" ht="105" x14ac:dyDescent="0.25">
      <c r="A94" s="13" t="s">
        <v>421</v>
      </c>
      <c r="B94" s="4" t="s">
        <v>408</v>
      </c>
      <c r="C94" s="4" t="s">
        <v>409</v>
      </c>
      <c r="D94" s="5" t="s">
        <v>422</v>
      </c>
      <c r="E94" s="17" t="s">
        <v>231</v>
      </c>
      <c r="F94" s="5"/>
      <c r="G94" s="4" t="str">
        <f t="shared" si="2"/>
        <v>10.12 Poprawa mobilności mieszkańców regionu i spójności transportowej podregionów górniczych</v>
      </c>
    </row>
    <row r="95" spans="1:7" ht="105" x14ac:dyDescent="0.25">
      <c r="A95" s="13" t="s">
        <v>196</v>
      </c>
      <c r="B95" s="4" t="s">
        <v>408</v>
      </c>
      <c r="C95" s="4" t="s">
        <v>409</v>
      </c>
      <c r="D95" s="5" t="s">
        <v>423</v>
      </c>
      <c r="E95" s="17" t="s">
        <v>231</v>
      </c>
      <c r="F95" s="5"/>
      <c r="G95" s="4" t="str">
        <f t="shared" si="2"/>
        <v>10.13 Infrastruktura szkolnictwa wyższego na potrzeby transformacji</v>
      </c>
    </row>
    <row r="96" spans="1:7" ht="105" x14ac:dyDescent="0.25">
      <c r="A96" s="13" t="s">
        <v>199</v>
      </c>
      <c r="B96" s="4" t="s">
        <v>408</v>
      </c>
      <c r="C96" s="4" t="s">
        <v>409</v>
      </c>
      <c r="D96" s="5" t="s">
        <v>424</v>
      </c>
      <c r="E96" s="17" t="s">
        <v>231</v>
      </c>
      <c r="F96" s="5"/>
      <c r="G96" s="4" t="str">
        <f t="shared" si="2"/>
        <v>10.14 Infrastruktura kształcenia zawodowego</v>
      </c>
    </row>
    <row r="97" spans="1:7" ht="105" x14ac:dyDescent="0.25">
      <c r="A97" s="13" t="s">
        <v>202</v>
      </c>
      <c r="B97" s="4" t="s">
        <v>408</v>
      </c>
      <c r="C97" s="4" t="s">
        <v>409</v>
      </c>
      <c r="D97" s="5" t="s">
        <v>203</v>
      </c>
      <c r="E97" s="17" t="s">
        <v>231</v>
      </c>
      <c r="F97" s="5"/>
      <c r="G97" s="4" t="str">
        <f t="shared" si="2"/>
        <v>10.15 Wykorzystanie endogenicznych potencjałów podregionów górniczych</v>
      </c>
    </row>
    <row r="98" spans="1:7" ht="105" x14ac:dyDescent="0.25">
      <c r="A98" s="13" t="s">
        <v>205</v>
      </c>
      <c r="B98" s="4" t="s">
        <v>408</v>
      </c>
      <c r="C98" s="4" t="s">
        <v>409</v>
      </c>
      <c r="D98" s="5" t="s">
        <v>425</v>
      </c>
      <c r="E98" s="17" t="s">
        <v>235</v>
      </c>
      <c r="F98" s="5"/>
      <c r="G98" s="4" t="str">
        <f t="shared" ref="G98:G110" si="3">CONCATENATE(A98," ",D98)</f>
        <v>10.16 Rozwój przedsiębiorczości  FST</v>
      </c>
    </row>
    <row r="99" spans="1:7" ht="105" x14ac:dyDescent="0.25">
      <c r="A99" s="13" t="s">
        <v>207</v>
      </c>
      <c r="B99" s="4" t="s">
        <v>408</v>
      </c>
      <c r="C99" s="4" t="s">
        <v>409</v>
      </c>
      <c r="D99" s="5" t="s">
        <v>426</v>
      </c>
      <c r="E99" s="17" t="s">
        <v>235</v>
      </c>
      <c r="F99" s="5"/>
      <c r="G99" s="4" t="str">
        <f t="shared" si="3"/>
        <v>10.17 Kształcenie osób dorosłych - FST</v>
      </c>
    </row>
    <row r="100" spans="1:7" ht="105" x14ac:dyDescent="0.25">
      <c r="A100" s="13" t="s">
        <v>427</v>
      </c>
      <c r="B100" s="4" t="s">
        <v>408</v>
      </c>
      <c r="C100" s="4" t="s">
        <v>409</v>
      </c>
      <c r="D100" s="5" t="s">
        <v>428</v>
      </c>
      <c r="E100" s="17" t="s">
        <v>235</v>
      </c>
      <c r="F100" s="5"/>
      <c r="G100" s="4" t="str">
        <f t="shared" si="3"/>
        <v xml:space="preserve">10.18 Redeployment </v>
      </c>
    </row>
    <row r="101" spans="1:7" ht="105" x14ac:dyDescent="0.25">
      <c r="A101" s="13" t="s">
        <v>429</v>
      </c>
      <c r="B101" s="4" t="s">
        <v>408</v>
      </c>
      <c r="C101" s="4" t="s">
        <v>409</v>
      </c>
      <c r="D101" s="5" t="s">
        <v>430</v>
      </c>
      <c r="E101" s="17" t="s">
        <v>235</v>
      </c>
      <c r="F101" s="5"/>
      <c r="G101" s="4" t="str">
        <f t="shared" si="3"/>
        <v>10.19 Outpalcement FST</v>
      </c>
    </row>
    <row r="102" spans="1:7" ht="105" x14ac:dyDescent="0.25">
      <c r="A102" s="13" t="s">
        <v>208</v>
      </c>
      <c r="B102" s="4" t="s">
        <v>408</v>
      </c>
      <c r="C102" s="4" t="s">
        <v>409</v>
      </c>
      <c r="D102" s="5" t="s">
        <v>431</v>
      </c>
      <c r="E102" s="17" t="s">
        <v>235</v>
      </c>
      <c r="F102" s="5"/>
      <c r="G102" s="4" t="str">
        <f t="shared" si="3"/>
        <v>10.20 Wsparcie na założenie działalności gospodarczej</v>
      </c>
    </row>
    <row r="103" spans="1:7" ht="105" x14ac:dyDescent="0.25">
      <c r="A103" s="13" t="s">
        <v>432</v>
      </c>
      <c r="B103" s="4" t="s">
        <v>408</v>
      </c>
      <c r="C103" s="4" t="s">
        <v>409</v>
      </c>
      <c r="D103" s="5" t="s">
        <v>433</v>
      </c>
      <c r="E103" s="17" t="s">
        <v>235</v>
      </c>
      <c r="F103" s="5"/>
      <c r="G103" s="4" t="str">
        <f t="shared" si="3"/>
        <v>10.21 Wsparcie pracowników zaangażowanych w proces transformacji</v>
      </c>
    </row>
    <row r="104" spans="1:7" ht="105" x14ac:dyDescent="0.25">
      <c r="A104" s="13" t="s">
        <v>210</v>
      </c>
      <c r="B104" s="4" t="s">
        <v>408</v>
      </c>
      <c r="C104" s="4" t="s">
        <v>409</v>
      </c>
      <c r="D104" s="5" t="s">
        <v>434</v>
      </c>
      <c r="E104" s="17" t="s">
        <v>235</v>
      </c>
      <c r="F104" s="5"/>
      <c r="G104" s="4" t="str">
        <f t="shared" si="3"/>
        <v>10.22 Regionalne Obserwatorim Procesu Transformacji - FST</v>
      </c>
    </row>
    <row r="105" spans="1:7" ht="105" x14ac:dyDescent="0.25">
      <c r="A105" s="13" t="s">
        <v>213</v>
      </c>
      <c r="B105" s="4" t="s">
        <v>408</v>
      </c>
      <c r="C105" s="4" t="s">
        <v>409</v>
      </c>
      <c r="D105" s="5" t="s">
        <v>435</v>
      </c>
      <c r="E105" s="17" t="s">
        <v>324</v>
      </c>
      <c r="F105" s="5"/>
      <c r="G105" s="4" t="str">
        <f t="shared" si="3"/>
        <v>10.23 Rozwój kształcenia zawodowego zgodnie z regionalnymi inteligentnymi oraz technoligicznymi specjalizacjami</v>
      </c>
    </row>
    <row r="106" spans="1:7" ht="105" x14ac:dyDescent="0.25">
      <c r="A106" s="13" t="s">
        <v>215</v>
      </c>
      <c r="B106" s="4" t="s">
        <v>408</v>
      </c>
      <c r="C106" s="4" t="s">
        <v>409</v>
      </c>
      <c r="D106" s="5" t="s">
        <v>436</v>
      </c>
      <c r="E106" s="17" t="s">
        <v>324</v>
      </c>
      <c r="F106" s="5"/>
      <c r="G106" s="4" t="str">
        <f t="shared" si="3"/>
        <v>10.24 Włączenie społeczne - wzmocnienie procesu sprawiedliwej transformacji</v>
      </c>
    </row>
    <row r="107" spans="1:7" ht="105" x14ac:dyDescent="0.25">
      <c r="A107" s="13" t="s">
        <v>217</v>
      </c>
      <c r="B107" s="4" t="s">
        <v>408</v>
      </c>
      <c r="C107" s="4" t="s">
        <v>409</v>
      </c>
      <c r="D107" s="7" t="s">
        <v>437</v>
      </c>
      <c r="E107" s="17" t="s">
        <v>324</v>
      </c>
      <c r="F107" s="5"/>
      <c r="G107" s="4" t="str">
        <f t="shared" si="3"/>
        <v>10.25 Rozwój kształcenia wyższego zorientowanego na potrzeby zielonej gospodarki</v>
      </c>
    </row>
    <row r="108" spans="1:7" x14ac:dyDescent="0.25">
      <c r="A108" s="13" t="s">
        <v>438</v>
      </c>
      <c r="B108" s="4" t="s">
        <v>439</v>
      </c>
      <c r="C108" s="4" t="s">
        <v>440</v>
      </c>
      <c r="D108" s="6" t="s">
        <v>441</v>
      </c>
      <c r="E108" s="17" t="s">
        <v>248</v>
      </c>
      <c r="F108" s="5"/>
      <c r="G108" s="4" t="str">
        <f t="shared" si="3"/>
        <v>11.1 Pomoc Technicza EFRR</v>
      </c>
    </row>
    <row r="109" spans="1:7" x14ac:dyDescent="0.25">
      <c r="A109" s="13" t="s">
        <v>442</v>
      </c>
      <c r="B109" s="4" t="s">
        <v>439</v>
      </c>
      <c r="C109" s="4" t="s">
        <v>440</v>
      </c>
      <c r="D109" s="6" t="s">
        <v>443</v>
      </c>
      <c r="E109" s="17" t="s">
        <v>248</v>
      </c>
      <c r="F109" s="5"/>
      <c r="G109" s="4" t="str">
        <f t="shared" si="3"/>
        <v>12.1 Pomoc Technicza EFS+</v>
      </c>
    </row>
    <row r="110" spans="1:7" x14ac:dyDescent="0.25">
      <c r="A110" s="22" t="s">
        <v>220</v>
      </c>
      <c r="B110" s="23" t="s">
        <v>439</v>
      </c>
      <c r="C110" s="23" t="s">
        <v>444</v>
      </c>
      <c r="D110" s="24" t="s">
        <v>445</v>
      </c>
      <c r="E110" s="25" t="s">
        <v>248</v>
      </c>
      <c r="F110" s="5"/>
      <c r="G110" s="4" t="str">
        <f t="shared" si="3"/>
        <v>13.1 Pomoc Technicza FST</v>
      </c>
    </row>
    <row r="111" spans="1:7" x14ac:dyDescent="0.25">
      <c r="A111"/>
      <c r="D111" s="3"/>
      <c r="E111" s="3"/>
      <c r="F111" s="3"/>
    </row>
    <row r="112" spans="1:7" x14ac:dyDescent="0.25">
      <c r="A112"/>
      <c r="D112" s="3"/>
      <c r="E112" s="3"/>
      <c r="F112" s="3"/>
    </row>
    <row r="113" spans="1:6" x14ac:dyDescent="0.25">
      <c r="A113"/>
      <c r="D113" s="3"/>
      <c r="E113" s="3"/>
      <c r="F113" s="3"/>
    </row>
    <row r="114" spans="1:6" x14ac:dyDescent="0.25">
      <c r="A114"/>
      <c r="D114" s="3"/>
      <c r="E114" s="3"/>
      <c r="F114" s="3"/>
    </row>
    <row r="115" spans="1:6" x14ac:dyDescent="0.25">
      <c r="A115"/>
      <c r="D115" s="3"/>
      <c r="E115" s="3"/>
      <c r="F115" s="3"/>
    </row>
    <row r="116" spans="1:6" x14ac:dyDescent="0.25">
      <c r="A116"/>
      <c r="D116" s="3"/>
      <c r="E116" s="3"/>
      <c r="F116" s="3"/>
    </row>
    <row r="117" spans="1:6" x14ac:dyDescent="0.25">
      <c r="A117"/>
      <c r="D117" s="3"/>
      <c r="E117" s="3"/>
      <c r="F117" s="3"/>
    </row>
    <row r="118" spans="1:6" x14ac:dyDescent="0.25">
      <c r="A118"/>
      <c r="D118" s="3"/>
      <c r="E118" s="3"/>
      <c r="F118" s="3"/>
    </row>
    <row r="119" spans="1:6" x14ac:dyDescent="0.25">
      <c r="A119"/>
      <c r="D119" s="3"/>
      <c r="E119" s="3"/>
      <c r="F119" s="3"/>
    </row>
    <row r="120" spans="1:6" x14ac:dyDescent="0.25">
      <c r="A120"/>
      <c r="D120" s="3"/>
      <c r="E120" s="3"/>
      <c r="F120" s="3"/>
    </row>
    <row r="121" spans="1:6" x14ac:dyDescent="0.25">
      <c r="A121"/>
      <c r="D121" s="3"/>
      <c r="E121" s="3"/>
      <c r="F121" s="3"/>
    </row>
    <row r="122" spans="1:6" x14ac:dyDescent="0.25">
      <c r="A122"/>
      <c r="D122" s="3"/>
      <c r="E122" s="3"/>
      <c r="F122" s="3"/>
    </row>
    <row r="123" spans="1:6" x14ac:dyDescent="0.25">
      <c r="A123"/>
      <c r="D123" s="3"/>
      <c r="E123" s="3"/>
      <c r="F123" s="3"/>
    </row>
    <row r="124" spans="1:6" x14ac:dyDescent="0.25">
      <c r="A124"/>
      <c r="D124" s="3"/>
      <c r="E124" s="3"/>
      <c r="F124" s="3"/>
    </row>
    <row r="125" spans="1:6" x14ac:dyDescent="0.25">
      <c r="A125"/>
      <c r="D125" s="3"/>
      <c r="E125" s="3"/>
      <c r="F125" s="3"/>
    </row>
    <row r="126" spans="1:6" x14ac:dyDescent="0.25">
      <c r="A126"/>
      <c r="D126" s="3"/>
      <c r="E126" s="3"/>
      <c r="F126" s="3"/>
    </row>
    <row r="127" spans="1:6" x14ac:dyDescent="0.25">
      <c r="A127"/>
      <c r="D127" s="3"/>
      <c r="E127" s="3"/>
      <c r="F127" s="3"/>
    </row>
    <row r="128" spans="1:6" x14ac:dyDescent="0.25">
      <c r="A128"/>
      <c r="D128" s="3"/>
      <c r="E128" s="3"/>
      <c r="F128" s="3"/>
    </row>
    <row r="129" spans="1:6" x14ac:dyDescent="0.25">
      <c r="A129"/>
      <c r="D129" s="3"/>
      <c r="E129" s="3"/>
      <c r="F129" s="3"/>
    </row>
    <row r="130" spans="1:6" x14ac:dyDescent="0.25">
      <c r="A130"/>
      <c r="D130" s="3"/>
      <c r="E130" s="3"/>
      <c r="F130" s="3"/>
    </row>
    <row r="131" spans="1:6" x14ac:dyDescent="0.25">
      <c r="A131"/>
      <c r="D131" s="3"/>
      <c r="E131" s="3"/>
      <c r="F131" s="3"/>
    </row>
    <row r="132" spans="1:6" x14ac:dyDescent="0.25">
      <c r="A132"/>
      <c r="D132" s="3"/>
      <c r="E132" s="3"/>
      <c r="F132" s="3"/>
    </row>
    <row r="133" spans="1:6" x14ac:dyDescent="0.25">
      <c r="A133"/>
      <c r="D133" s="3"/>
      <c r="E133" s="3"/>
      <c r="F133" s="3"/>
    </row>
    <row r="134" spans="1:6" x14ac:dyDescent="0.25">
      <c r="A134"/>
      <c r="D134" s="3"/>
      <c r="E134" s="3"/>
      <c r="F134" s="3"/>
    </row>
    <row r="135" spans="1:6" x14ac:dyDescent="0.25">
      <c r="A135"/>
      <c r="D135" s="3"/>
      <c r="E135" s="3"/>
      <c r="F135" s="3"/>
    </row>
    <row r="136" spans="1:6" x14ac:dyDescent="0.25">
      <c r="A136"/>
      <c r="D136" s="3"/>
      <c r="E136" s="3"/>
      <c r="F136" s="3"/>
    </row>
    <row r="137" spans="1:6" x14ac:dyDescent="0.25">
      <c r="A137"/>
      <c r="D137" s="3"/>
      <c r="E137" s="3"/>
      <c r="F137" s="3"/>
    </row>
    <row r="138" spans="1:6" x14ac:dyDescent="0.25">
      <c r="A138"/>
      <c r="D138" s="3"/>
      <c r="E138" s="3"/>
      <c r="F138" s="3"/>
    </row>
    <row r="139" spans="1:6" x14ac:dyDescent="0.25">
      <c r="A139"/>
      <c r="D139" s="3"/>
      <c r="E139" s="3"/>
      <c r="F139" s="3"/>
    </row>
    <row r="140" spans="1:6" x14ac:dyDescent="0.25">
      <c r="A140"/>
      <c r="D140" s="3"/>
      <c r="E140" s="3"/>
      <c r="F140" s="3"/>
    </row>
    <row r="141" spans="1:6" x14ac:dyDescent="0.25">
      <c r="A141"/>
      <c r="D141" s="3"/>
      <c r="E141" s="3"/>
      <c r="F141" s="3"/>
    </row>
    <row r="142" spans="1:6" x14ac:dyDescent="0.25">
      <c r="A142"/>
      <c r="D142" s="3"/>
      <c r="E142" s="3"/>
      <c r="F142" s="3"/>
    </row>
    <row r="143" spans="1:6" x14ac:dyDescent="0.25">
      <c r="A143"/>
      <c r="D143" s="3"/>
      <c r="E143" s="3"/>
      <c r="F143" s="3"/>
    </row>
    <row r="144" spans="1:6" x14ac:dyDescent="0.25">
      <c r="A144"/>
      <c r="D144" s="3"/>
      <c r="E144" s="3"/>
      <c r="F144" s="3"/>
    </row>
    <row r="145" spans="1:6" x14ac:dyDescent="0.25">
      <c r="A145"/>
      <c r="D145" s="3"/>
      <c r="E145" s="3"/>
      <c r="F145" s="3"/>
    </row>
    <row r="146" spans="1:6" x14ac:dyDescent="0.25">
      <c r="A146"/>
      <c r="D146" s="3"/>
      <c r="E146" s="3"/>
      <c r="F146" s="3"/>
    </row>
    <row r="147" spans="1:6" x14ac:dyDescent="0.25">
      <c r="A147"/>
      <c r="D147" s="3"/>
      <c r="E147" s="3"/>
      <c r="F147" s="3"/>
    </row>
    <row r="148" spans="1:6" x14ac:dyDescent="0.25">
      <c r="A148"/>
      <c r="D148" s="3"/>
      <c r="E148" s="3"/>
      <c r="F148" s="3"/>
    </row>
    <row r="149" spans="1:6" x14ac:dyDescent="0.25">
      <c r="A149"/>
      <c r="D149" s="3"/>
      <c r="E149" s="3"/>
      <c r="F149" s="3"/>
    </row>
    <row r="150" spans="1:6" x14ac:dyDescent="0.25">
      <c r="A150"/>
      <c r="D150" s="3"/>
      <c r="E150" s="3"/>
      <c r="F150" s="3"/>
    </row>
    <row r="151" spans="1:6" x14ac:dyDescent="0.25">
      <c r="A151"/>
      <c r="D151" s="3"/>
      <c r="E151" s="3"/>
      <c r="F151" s="3"/>
    </row>
    <row r="152" spans="1:6" x14ac:dyDescent="0.25">
      <c r="A152"/>
      <c r="D152" s="3"/>
      <c r="E152" s="3"/>
      <c r="F152" s="3"/>
    </row>
    <row r="153" spans="1:6" x14ac:dyDescent="0.25">
      <c r="A153"/>
      <c r="D153" s="3"/>
      <c r="E153" s="3"/>
      <c r="F153" s="3"/>
    </row>
    <row r="154" spans="1:6" x14ac:dyDescent="0.25">
      <c r="A154"/>
      <c r="D154" s="3"/>
      <c r="E154" s="3"/>
      <c r="F154" s="3"/>
    </row>
    <row r="155" spans="1:6" x14ac:dyDescent="0.25">
      <c r="A155"/>
      <c r="D155" s="3"/>
      <c r="E155" s="3"/>
      <c r="F155" s="3"/>
    </row>
    <row r="156" spans="1:6" x14ac:dyDescent="0.25">
      <c r="A156"/>
      <c r="D156" s="3"/>
      <c r="E156" s="3"/>
      <c r="F156" s="3"/>
    </row>
    <row r="157" spans="1:6" x14ac:dyDescent="0.25">
      <c r="A157"/>
      <c r="D157" s="3"/>
      <c r="E157" s="3"/>
      <c r="F157" s="3"/>
    </row>
    <row r="158" spans="1:6" x14ac:dyDescent="0.25">
      <c r="A158"/>
      <c r="D158" s="3"/>
      <c r="E158" s="3"/>
      <c r="F158" s="3"/>
    </row>
    <row r="159" spans="1:6" x14ac:dyDescent="0.25">
      <c r="A159"/>
      <c r="D159" s="3"/>
      <c r="E159" s="3"/>
      <c r="F159" s="3"/>
    </row>
    <row r="160" spans="1:6" x14ac:dyDescent="0.25">
      <c r="A160"/>
      <c r="D160" s="3"/>
      <c r="E160" s="3"/>
      <c r="F160" s="3"/>
    </row>
    <row r="161" spans="1:6" x14ac:dyDescent="0.25">
      <c r="A161"/>
      <c r="D161" s="3"/>
      <c r="E161" s="3"/>
      <c r="F161" s="3"/>
    </row>
    <row r="162" spans="1:6" x14ac:dyDescent="0.25">
      <c r="A162"/>
      <c r="D162" s="3"/>
      <c r="E162" s="3"/>
      <c r="F162" s="3"/>
    </row>
    <row r="163" spans="1:6" x14ac:dyDescent="0.25">
      <c r="A163"/>
      <c r="D163" s="3"/>
      <c r="E163" s="3"/>
      <c r="F163" s="3"/>
    </row>
    <row r="164" spans="1:6" x14ac:dyDescent="0.25">
      <c r="A164"/>
      <c r="D164" s="3"/>
      <c r="E164" s="3"/>
      <c r="F164" s="3"/>
    </row>
    <row r="165" spans="1:6" x14ac:dyDescent="0.25">
      <c r="A165"/>
      <c r="D165" s="3"/>
      <c r="E165" s="3"/>
      <c r="F165" s="3"/>
    </row>
    <row r="166" spans="1:6" x14ac:dyDescent="0.25">
      <c r="A166"/>
      <c r="D166" s="3"/>
      <c r="E166" s="3"/>
      <c r="F166" s="3"/>
    </row>
    <row r="167" spans="1:6" x14ac:dyDescent="0.25">
      <c r="A167"/>
      <c r="D167" s="3"/>
      <c r="E167" s="3"/>
      <c r="F167" s="3"/>
    </row>
    <row r="168" spans="1:6" x14ac:dyDescent="0.25">
      <c r="A168"/>
      <c r="D168" s="3"/>
      <c r="E168" s="3"/>
      <c r="F168" s="3"/>
    </row>
    <row r="169" spans="1:6" x14ac:dyDescent="0.25">
      <c r="A169"/>
      <c r="D169" s="3"/>
      <c r="E169" s="3"/>
      <c r="F169" s="3"/>
    </row>
    <row r="170" spans="1:6" x14ac:dyDescent="0.25">
      <c r="A170"/>
      <c r="D170" s="3"/>
      <c r="E170" s="3"/>
      <c r="F170" s="3"/>
    </row>
    <row r="171" spans="1:6" x14ac:dyDescent="0.25">
      <c r="A171"/>
      <c r="D171" s="3"/>
      <c r="E171" s="3"/>
      <c r="F171" s="3"/>
    </row>
    <row r="172" spans="1:6" x14ac:dyDescent="0.25">
      <c r="A172"/>
      <c r="D172" s="3"/>
      <c r="E172" s="3"/>
      <c r="F172" s="3"/>
    </row>
    <row r="173" spans="1:6" x14ac:dyDescent="0.25">
      <c r="A173"/>
      <c r="D173" s="3"/>
      <c r="E173" s="3"/>
      <c r="F173" s="3"/>
    </row>
    <row r="174" spans="1:6" x14ac:dyDescent="0.25">
      <c r="A174"/>
      <c r="D174" s="3"/>
      <c r="E174" s="3"/>
      <c r="F174" s="3"/>
    </row>
    <row r="175" spans="1:6" x14ac:dyDescent="0.25">
      <c r="A175"/>
      <c r="D175" s="3"/>
      <c r="E175" s="3"/>
      <c r="F175" s="3"/>
    </row>
    <row r="176" spans="1:6" x14ac:dyDescent="0.25">
      <c r="A176"/>
      <c r="D176" s="3"/>
      <c r="E176" s="3"/>
      <c r="F176" s="3"/>
    </row>
    <row r="177" spans="1:6" x14ac:dyDescent="0.25">
      <c r="A177"/>
      <c r="D177" s="3"/>
      <c r="E177" s="3"/>
      <c r="F177" s="3"/>
    </row>
    <row r="178" spans="1:6" x14ac:dyDescent="0.25">
      <c r="A178"/>
      <c r="D178" s="3"/>
      <c r="E178" s="3"/>
      <c r="F178" s="3"/>
    </row>
    <row r="179" spans="1:6" x14ac:dyDescent="0.25">
      <c r="A179"/>
      <c r="D179" s="3"/>
      <c r="E179" s="3"/>
      <c r="F179" s="3"/>
    </row>
    <row r="180" spans="1:6" x14ac:dyDescent="0.25">
      <c r="A180"/>
      <c r="D180" s="3"/>
      <c r="E180" s="3"/>
      <c r="F180" s="3"/>
    </row>
    <row r="181" spans="1:6" x14ac:dyDescent="0.25">
      <c r="A181"/>
      <c r="D181" s="3"/>
      <c r="E181" s="3"/>
      <c r="F181" s="3"/>
    </row>
    <row r="182" spans="1:6" x14ac:dyDescent="0.25">
      <c r="A182"/>
      <c r="D182" s="3"/>
      <c r="E182" s="3"/>
      <c r="F182" s="3"/>
    </row>
    <row r="183" spans="1:6" x14ac:dyDescent="0.25">
      <c r="A183"/>
      <c r="D183" s="3"/>
      <c r="E183" s="3"/>
      <c r="F183" s="3"/>
    </row>
    <row r="184" spans="1:6" x14ac:dyDescent="0.25">
      <c r="A184"/>
      <c r="D184" s="3"/>
      <c r="E184" s="3"/>
      <c r="F184" s="3"/>
    </row>
    <row r="185" spans="1:6" x14ac:dyDescent="0.25">
      <c r="A185"/>
      <c r="D185" s="3"/>
      <c r="E185" s="3"/>
      <c r="F185" s="3"/>
    </row>
    <row r="186" spans="1:6" x14ac:dyDescent="0.25">
      <c r="A186"/>
      <c r="D186" s="3"/>
      <c r="E186" s="3"/>
      <c r="F186" s="3"/>
    </row>
    <row r="187" spans="1:6" x14ac:dyDescent="0.25">
      <c r="A187"/>
      <c r="D187" s="3"/>
      <c r="E187" s="3"/>
      <c r="F187" s="3"/>
    </row>
    <row r="188" spans="1:6" x14ac:dyDescent="0.25">
      <c r="A188"/>
      <c r="D188" s="3"/>
      <c r="E188" s="3"/>
      <c r="F188" s="3"/>
    </row>
    <row r="189" spans="1:6" x14ac:dyDescent="0.25">
      <c r="A189"/>
      <c r="D189" s="3"/>
      <c r="E189" s="3"/>
      <c r="F189" s="3"/>
    </row>
    <row r="190" spans="1:6" x14ac:dyDescent="0.25">
      <c r="A190"/>
      <c r="D190" s="3"/>
      <c r="E190" s="3"/>
      <c r="F190" s="3"/>
    </row>
    <row r="191" spans="1:6" x14ac:dyDescent="0.25">
      <c r="A191"/>
      <c r="D191" s="3"/>
      <c r="E191" s="3"/>
      <c r="F191" s="3"/>
    </row>
    <row r="192" spans="1:6" x14ac:dyDescent="0.25">
      <c r="A192"/>
      <c r="D192" s="3"/>
      <c r="E192" s="3"/>
      <c r="F192" s="3"/>
    </row>
    <row r="193" spans="1:6" x14ac:dyDescent="0.25">
      <c r="A193"/>
      <c r="D193" s="3"/>
      <c r="E193" s="3"/>
      <c r="F193" s="3"/>
    </row>
    <row r="194" spans="1:6" x14ac:dyDescent="0.25">
      <c r="A194"/>
      <c r="D194" s="3"/>
      <c r="E194" s="3"/>
      <c r="F194" s="3"/>
    </row>
    <row r="195" spans="1:6" x14ac:dyDescent="0.25">
      <c r="A195"/>
      <c r="D195" s="3"/>
      <c r="E195" s="3"/>
      <c r="F195" s="3"/>
    </row>
    <row r="196" spans="1:6" x14ac:dyDescent="0.25">
      <c r="A196"/>
      <c r="D196" s="3"/>
      <c r="E196" s="3"/>
      <c r="F196" s="3"/>
    </row>
    <row r="197" spans="1:6" x14ac:dyDescent="0.25">
      <c r="A197"/>
      <c r="D197" s="3"/>
      <c r="E197" s="3"/>
      <c r="F197" s="3"/>
    </row>
    <row r="198" spans="1:6" x14ac:dyDescent="0.25">
      <c r="A198"/>
      <c r="D198" s="3"/>
      <c r="E198" s="3"/>
      <c r="F198" s="3"/>
    </row>
    <row r="199" spans="1:6" x14ac:dyDescent="0.25">
      <c r="A199"/>
      <c r="D199" s="3"/>
      <c r="E199" s="3"/>
      <c r="F199" s="3"/>
    </row>
    <row r="200" spans="1:6" x14ac:dyDescent="0.25">
      <c r="A200"/>
      <c r="D200" s="3"/>
      <c r="E200" s="3"/>
      <c r="F200" s="3"/>
    </row>
    <row r="201" spans="1:6" x14ac:dyDescent="0.25">
      <c r="A201"/>
      <c r="D201" s="3"/>
      <c r="E201" s="3"/>
      <c r="F201" s="3"/>
    </row>
    <row r="202" spans="1:6" x14ac:dyDescent="0.25">
      <c r="A202"/>
      <c r="D202" s="3"/>
      <c r="E202" s="3"/>
      <c r="F202" s="3"/>
    </row>
    <row r="203" spans="1:6" x14ac:dyDescent="0.25">
      <c r="A203"/>
      <c r="D203" s="3"/>
      <c r="E203" s="3"/>
      <c r="F203" s="3"/>
    </row>
    <row r="204" spans="1:6" x14ac:dyDescent="0.25">
      <c r="A204"/>
      <c r="D204" s="3"/>
      <c r="E204" s="3"/>
      <c r="F204" s="3"/>
    </row>
    <row r="205" spans="1:6" x14ac:dyDescent="0.25">
      <c r="A205"/>
      <c r="D205" s="3"/>
      <c r="E205" s="3"/>
      <c r="F205" s="3"/>
    </row>
    <row r="206" spans="1:6" x14ac:dyDescent="0.25">
      <c r="A206"/>
      <c r="D206" s="3"/>
      <c r="E206" s="3"/>
      <c r="F206" s="3"/>
    </row>
    <row r="207" spans="1:6" x14ac:dyDescent="0.25">
      <c r="A207"/>
      <c r="D207" s="3"/>
      <c r="E207" s="3"/>
      <c r="F207" s="3"/>
    </row>
    <row r="208" spans="1:6" x14ac:dyDescent="0.25">
      <c r="A208"/>
      <c r="D208" s="3"/>
      <c r="E208" s="3"/>
      <c r="F208" s="3"/>
    </row>
    <row r="209" spans="1:6" x14ac:dyDescent="0.25">
      <c r="A209"/>
      <c r="D209" s="3"/>
      <c r="E209" s="3"/>
      <c r="F209" s="3"/>
    </row>
    <row r="210" spans="1:6" x14ac:dyDescent="0.25">
      <c r="A210"/>
      <c r="D210" s="3"/>
      <c r="E210" s="3"/>
      <c r="F210" s="3"/>
    </row>
    <row r="211" spans="1:6" x14ac:dyDescent="0.25">
      <c r="A211"/>
      <c r="D211" s="3"/>
      <c r="E211" s="3"/>
      <c r="F211" s="3"/>
    </row>
    <row r="212" spans="1:6" x14ac:dyDescent="0.25">
      <c r="A212"/>
      <c r="D212" s="3"/>
      <c r="E212" s="3"/>
      <c r="F212" s="3"/>
    </row>
    <row r="213" spans="1:6" x14ac:dyDescent="0.25">
      <c r="A213"/>
      <c r="D213" s="3"/>
      <c r="E213" s="3"/>
      <c r="F213" s="3"/>
    </row>
    <row r="214" spans="1:6" x14ac:dyDescent="0.25">
      <c r="A214"/>
      <c r="D214" s="3"/>
      <c r="E214" s="3"/>
      <c r="F214" s="3"/>
    </row>
    <row r="215" spans="1:6" x14ac:dyDescent="0.25">
      <c r="A215"/>
      <c r="D215" s="3"/>
      <c r="E215" s="3"/>
      <c r="F215" s="3"/>
    </row>
    <row r="216" spans="1:6" x14ac:dyDescent="0.25">
      <c r="A216"/>
      <c r="D216" s="3"/>
      <c r="E216" s="3"/>
      <c r="F216" s="3"/>
    </row>
    <row r="217" spans="1:6" x14ac:dyDescent="0.25">
      <c r="A217"/>
      <c r="D217" s="3"/>
      <c r="E217" s="3"/>
      <c r="F217" s="3"/>
    </row>
    <row r="218" spans="1:6" x14ac:dyDescent="0.25">
      <c r="A218"/>
      <c r="D218" s="3"/>
      <c r="E218" s="3"/>
      <c r="F218" s="3"/>
    </row>
    <row r="219" spans="1:6" x14ac:dyDescent="0.25">
      <c r="A219"/>
      <c r="D219" s="3"/>
      <c r="E219" s="3"/>
      <c r="F219" s="3"/>
    </row>
    <row r="220" spans="1:6" x14ac:dyDescent="0.25">
      <c r="A220"/>
      <c r="D220" s="3"/>
      <c r="E220" s="3"/>
      <c r="F220" s="3"/>
    </row>
    <row r="221" spans="1:6" x14ac:dyDescent="0.25">
      <c r="A221"/>
      <c r="D221" s="3"/>
      <c r="E221" s="3"/>
      <c r="F221" s="3"/>
    </row>
    <row r="222" spans="1:6" x14ac:dyDescent="0.25">
      <c r="A222"/>
      <c r="D222" s="3"/>
      <c r="E222" s="3"/>
      <c r="F222" s="3"/>
    </row>
    <row r="223" spans="1:6" x14ac:dyDescent="0.25">
      <c r="A223"/>
      <c r="D223" s="3"/>
      <c r="E223" s="3"/>
      <c r="F223" s="3"/>
    </row>
    <row r="224" spans="1:6" x14ac:dyDescent="0.25">
      <c r="A224"/>
      <c r="D224" s="3"/>
      <c r="E224" s="3"/>
      <c r="F224" s="3"/>
    </row>
    <row r="225" spans="1:6" x14ac:dyDescent="0.25">
      <c r="A225"/>
      <c r="D225" s="3"/>
      <c r="E225" s="3"/>
      <c r="F225" s="3"/>
    </row>
    <row r="226" spans="1:6" x14ac:dyDescent="0.25">
      <c r="A226"/>
      <c r="D226" s="3"/>
      <c r="E226" s="3"/>
      <c r="F226" s="3"/>
    </row>
    <row r="227" spans="1:6" x14ac:dyDescent="0.25">
      <c r="A227"/>
      <c r="D227" s="3"/>
      <c r="E227" s="3"/>
      <c r="F227" s="3"/>
    </row>
    <row r="228" spans="1:6" x14ac:dyDescent="0.25">
      <c r="A228"/>
      <c r="D228" s="3"/>
      <c r="E228" s="3"/>
      <c r="F228" s="3"/>
    </row>
    <row r="229" spans="1:6" x14ac:dyDescent="0.25">
      <c r="A229"/>
      <c r="D229" s="3"/>
      <c r="E229" s="3"/>
      <c r="F229" s="3"/>
    </row>
    <row r="230" spans="1:6" x14ac:dyDescent="0.25">
      <c r="A230"/>
      <c r="D230" s="3"/>
      <c r="E230" s="3"/>
      <c r="F230" s="3"/>
    </row>
    <row r="231" spans="1:6" x14ac:dyDescent="0.25">
      <c r="A231"/>
      <c r="D231" s="3"/>
      <c r="E231" s="3"/>
      <c r="F231" s="3"/>
    </row>
    <row r="232" spans="1:6" x14ac:dyDescent="0.25">
      <c r="A232"/>
      <c r="D232" s="3"/>
      <c r="E232" s="3"/>
      <c r="F232" s="3"/>
    </row>
    <row r="233" spans="1:6" x14ac:dyDescent="0.25">
      <c r="A233"/>
      <c r="D233" s="3"/>
      <c r="E233" s="3"/>
      <c r="F233" s="3"/>
    </row>
    <row r="234" spans="1:6" x14ac:dyDescent="0.25">
      <c r="A234"/>
      <c r="D234" s="3"/>
      <c r="E234" s="3"/>
      <c r="F234" s="3"/>
    </row>
    <row r="235" spans="1:6" x14ac:dyDescent="0.25">
      <c r="A235"/>
      <c r="D235" s="3"/>
      <c r="E235" s="3"/>
      <c r="F235" s="3"/>
    </row>
    <row r="236" spans="1:6" x14ac:dyDescent="0.25">
      <c r="A236"/>
      <c r="D236" s="3"/>
      <c r="E236" s="3"/>
      <c r="F236" s="3"/>
    </row>
    <row r="237" spans="1:6" x14ac:dyDescent="0.25">
      <c r="A237"/>
      <c r="D237" s="3"/>
      <c r="E237" s="3"/>
      <c r="F237" s="3"/>
    </row>
    <row r="238" spans="1:6" x14ac:dyDescent="0.25">
      <c r="A238"/>
      <c r="D238" s="3"/>
      <c r="E238" s="3"/>
      <c r="F238" s="3"/>
    </row>
    <row r="239" spans="1:6" x14ac:dyDescent="0.25">
      <c r="A239"/>
      <c r="D239" s="3"/>
      <c r="E239" s="3"/>
      <c r="F239" s="3"/>
    </row>
    <row r="240" spans="1:6" x14ac:dyDescent="0.25">
      <c r="A240"/>
      <c r="D240" s="3"/>
      <c r="E240" s="3"/>
      <c r="F240" s="3"/>
    </row>
    <row r="241" spans="1:6" x14ac:dyDescent="0.25">
      <c r="A241"/>
      <c r="D241" s="3"/>
      <c r="E241" s="3"/>
      <c r="F241" s="3"/>
    </row>
    <row r="242" spans="1:6" x14ac:dyDescent="0.25">
      <c r="A242"/>
      <c r="D242" s="3"/>
      <c r="E242" s="3"/>
      <c r="F242" s="3"/>
    </row>
    <row r="243" spans="1:6" x14ac:dyDescent="0.25">
      <c r="A243"/>
      <c r="D243" s="3"/>
      <c r="E243" s="3"/>
      <c r="F243" s="3"/>
    </row>
    <row r="244" spans="1:6" x14ac:dyDescent="0.25">
      <c r="A244"/>
      <c r="D244" s="3"/>
      <c r="E244" s="3"/>
      <c r="F244" s="3"/>
    </row>
    <row r="245" spans="1:6" x14ac:dyDescent="0.25">
      <c r="A245"/>
      <c r="D245" s="3"/>
      <c r="E245" s="3"/>
      <c r="F245" s="3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Harmonogram naborów wniosków</vt:lpstr>
      <vt:lpstr>lista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Walczak Paulina</cp:lastModifiedBy>
  <cp:revision/>
  <cp:lastPrinted>2023-03-30T06:14:33Z</cp:lastPrinted>
  <dcterms:created xsi:type="dcterms:W3CDTF">2023-02-28T07:53:56Z</dcterms:created>
  <dcterms:modified xsi:type="dcterms:W3CDTF">2023-03-31T11:23:21Z</dcterms:modified>
  <cp:category/>
  <cp:contentStatus/>
</cp:coreProperties>
</file>